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460" tabRatio="602"/>
  </bookViews>
  <sheets>
    <sheet name="SAŽETAK" sheetId="16" r:id="rId1"/>
    <sheet name=" Račun prihoda i rashoda" sheetId="3" r:id="rId2"/>
    <sheet name="Prihodi i rashodi po izvorima" sheetId="10" r:id="rId3"/>
    <sheet name="Rashodi prema funkcijskoj kl" sheetId="5" r:id="rId4"/>
    <sheet name="Račun financiranja" sheetId="6" r:id="rId5"/>
    <sheet name="POSEBNI DIO" sheetId="7" r:id="rId6"/>
  </sheets>
  <calcPr calcId="145621"/>
</workbook>
</file>

<file path=xl/calcChain.xml><?xml version="1.0" encoding="utf-8"?>
<calcChain xmlns="http://schemas.openxmlformats.org/spreadsheetml/2006/main">
  <c r="F37" i="16" l="1"/>
  <c r="H34" i="16"/>
  <c r="H37" i="16" s="1"/>
  <c r="K34" i="16" s="1"/>
  <c r="K37" i="16" s="1"/>
  <c r="L34" i="16" s="1"/>
  <c r="L37" i="16" s="1"/>
  <c r="G22" i="16"/>
  <c r="L21" i="16"/>
  <c r="K21" i="16"/>
  <c r="H21" i="16"/>
  <c r="G21" i="16"/>
  <c r="F21" i="16"/>
  <c r="L14" i="16"/>
  <c r="L22" i="16" s="1"/>
  <c r="K14" i="16"/>
  <c r="K22" i="16" s="1"/>
  <c r="H14" i="16"/>
  <c r="H22" i="16" s="1"/>
  <c r="G14" i="16"/>
  <c r="F14" i="16"/>
  <c r="F22" i="16" s="1"/>
  <c r="K29" i="16" l="1"/>
</calcChain>
</file>

<file path=xl/sharedStrings.xml><?xml version="1.0" encoding="utf-8"?>
<sst xmlns="http://schemas.openxmlformats.org/spreadsheetml/2006/main" count="289" uniqueCount="161">
  <si>
    <t>OSNOVNA ŠKOLA "LJUDEVIT GAJ" MIHOVLJAN</t>
  </si>
  <si>
    <t>OIB: 84849200587</t>
  </si>
  <si>
    <t>I. OPĆI DIO</t>
  </si>
  <si>
    <t>A) SAŽETAK RAČUNA PRIHODA I RASHODA</t>
  </si>
  <si>
    <t>EUR</t>
  </si>
  <si>
    <t>Izvršenje 2022.*</t>
  </si>
  <si>
    <t>Plan 2023.</t>
  </si>
  <si>
    <t>Plan 2024.</t>
  </si>
  <si>
    <t>I IZMJENA PLANA ZA 2024.</t>
  </si>
  <si>
    <t>Projekcija plana
za 2025.</t>
  </si>
  <si>
    <t>Projekcija plana
za 2026.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</si>
  <si>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</si>
  <si>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</si>
  <si>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</si>
  <si>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</si>
  <si>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</si>
  <si>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</si>
  <si>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</si>
  <si>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</si>
  <si>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Plan za 2024.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</si>
  <si>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</si>
  <si>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</si>
  <si>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</si>
  <si>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</si>
  <si>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</si>
  <si>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</si>
  <si>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</si>
  <si>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</si>
  <si>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</si>
  <si>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</si>
  <si>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</si>
  <si>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URBROJ:</t>
  </si>
  <si>
    <t>PREDSJEDNICA ŠKOLSKOG ODBORA</t>
  </si>
  <si>
    <t>Gordana Vučković</t>
  </si>
  <si>
    <t>I IZMJENA  FINANCIJSKOG  PLANA  OSNOVNE ŠKOLE "LJUDEVIT GAJ" MIHOVLJAN
                           ZA 2024. I PROJEKCIJA ZA 2025. I 2026. GODINU</t>
  </si>
  <si>
    <t xml:space="preserve">A. RAČUN PRIHODA I RASHODA </t>
  </si>
  <si>
    <t>PRIHODI I RASHODI POSLOVANJA PREMA EKONOMSKOJ KLASIFIKACIJI</t>
  </si>
  <si>
    <t>Razred</t>
  </si>
  <si>
    <t>Skupina</t>
  </si>
  <si>
    <t>Naziv prihoda</t>
  </si>
  <si>
    <t>Izvršenje 2022.</t>
  </si>
  <si>
    <t>A. RAČUN PRIHODA I RASHODA</t>
  </si>
  <si>
    <t xml:space="preserve">    6                           PRIHODI POSLOVANJA</t>
  </si>
  <si>
    <t>POMOĆI IZ INOZEMSTVA I OD SUBJEKATA UNUTAR OPĆEG PRORAČUNA</t>
  </si>
  <si>
    <t>PRIHODI OD IMOVINE</t>
  </si>
  <si>
    <t>PRIHODI ZA POSEBNE NAMJENE</t>
  </si>
  <si>
    <t>PRIHODI OD PRODAJE PROIZVODA I ROBE TE PRUŽENIH USLUGA I PRIHODI OD DONACIJA</t>
  </si>
  <si>
    <t>PRIHODI IZ NADLEŽNOG PRORAČUNA I OD HZZO-A TEMELJEM UGOVORNIH OBVEZA</t>
  </si>
  <si>
    <t xml:space="preserve">   7                        PRIHODI OD PRODAJE NEFINANCIJSKE IMOVINE                                                                                                                                            </t>
  </si>
  <si>
    <t>PRIHODI OD PRODAJE PROIZVEDENE DUGOTRAJNE IMOVINE</t>
  </si>
  <si>
    <t>VIŠAK PRIHODA</t>
  </si>
  <si>
    <t>UKUPNI PRIHODI</t>
  </si>
  <si>
    <t xml:space="preserve">   3                        RASHODI POSLOVANJA                                          </t>
  </si>
  <si>
    <t>RASHODI ZA ZAPOSLENE</t>
  </si>
  <si>
    <t>MATERIJALNI RASHODI</t>
  </si>
  <si>
    <t>FINANCIJSKI RASHODI</t>
  </si>
  <si>
    <t>NAKNADE GRAĐANIMA I KUĆANSTVIMA NA TEMELJU OSIGURANJA I DRUGE NAKNADE</t>
  </si>
  <si>
    <t>OSTALI RASHODI</t>
  </si>
  <si>
    <t xml:space="preserve">   4                        RASHODI ZA NABAVU NEFINANCIJSKE IMOVINE                                                                                        </t>
  </si>
  <si>
    <t>RASHODI ZA NABAVU PROIZVEDENE DUGOTRAJNE IMOVINE</t>
  </si>
  <si>
    <t>MANJAK PRIHODA</t>
  </si>
  <si>
    <t xml:space="preserve">                        UKUPNI RASHODI</t>
  </si>
  <si>
    <t>I IZMJENA   FINANCIJSKOG PLANA OSNOVNE ŠKOLE "LJUDEVIT GAJ" MIHOVLJAN
                           ZA 2024. I PROJEKCIJA ZA 2025. I 2026. GODINU</t>
  </si>
  <si>
    <t>PRIHODI POSLOVANJA PREMA IZVORIMA FINANCIRANJA</t>
  </si>
  <si>
    <t>Brojčana oznaka i naziv</t>
  </si>
  <si>
    <t>Izvor 1. OPĆI PRIHODI I PRIMICI</t>
  </si>
  <si>
    <t>1.1. OPĆI PRIHODI I PRIMICI</t>
  </si>
  <si>
    <t>1.2. Izvorna županijska sredstva</t>
  </si>
  <si>
    <t>1.3. Decentralizacija</t>
  </si>
  <si>
    <t>Izvor 2. DONACIJE</t>
  </si>
  <si>
    <t>2.1. DONACIJE</t>
  </si>
  <si>
    <t>2.1.1. Donacije</t>
  </si>
  <si>
    <t>922     VIŠAK PRIHODA</t>
  </si>
  <si>
    <t>Izvor 3. VLASTITI PRIHODI</t>
  </si>
  <si>
    <t>3.1. VLASTITI PRIHODI</t>
  </si>
  <si>
    <t>3.1.1. Vlastiti prihodi</t>
  </si>
  <si>
    <t>Izvor 4. POSEBNE NAMJENE</t>
  </si>
  <si>
    <t>4.3. POSEBNE NAMJENE</t>
  </si>
  <si>
    <t>4.3.1. Posebne namjene</t>
  </si>
  <si>
    <t>Izvor 5. POMOĆI</t>
  </si>
  <si>
    <t>5.2. MINISTARSTVO</t>
  </si>
  <si>
    <t>5.2.1. Ministarstvo znanosti i obrazovanja</t>
  </si>
  <si>
    <t>5.4. JEDINICA LOKALNE SAMOUPRAVE</t>
  </si>
  <si>
    <t>5.4.1. Općine Mihovljan i Novi Golubovec</t>
  </si>
  <si>
    <t>Izvor 7. PRIHODI OD PRODAJE NEFINANCIJSKE IMOVINE</t>
  </si>
  <si>
    <t>7.1. PRIHODI OD PRODAJE NEFINANCIJSKE IMOVINE</t>
  </si>
  <si>
    <t>7.1.1. Prihodi od prodaje nefinancijske imovine</t>
  </si>
  <si>
    <t>RASHODI POSLOVANJA PREMA IZVORIMA FINANCIRANJA</t>
  </si>
  <si>
    <t>1.2.  Izvorna županijska sredstva</t>
  </si>
  <si>
    <t>1.3.  Decentralizacija</t>
  </si>
  <si>
    <t>922 MANJAK PRIHODA</t>
  </si>
  <si>
    <t xml:space="preserve"> </t>
  </si>
  <si>
    <t xml:space="preserve">     I IZMJENA  FINANCIJSKOG PLANA  OSNOVNE ŠKOLE "LJUDEVIT GAJ" MIHOVLJAN
                           ZA 2024. I PROJEKCIJA ZA 2025. I 2026. GODINU</t>
  </si>
  <si>
    <t>RASHODI PREMA FUNKCIJSKOJ KLASIFIKACIJI</t>
  </si>
  <si>
    <t>09 OBRAZOVANJE</t>
  </si>
  <si>
    <t>0912 OSNOVNO OBRAZOVANJE</t>
  </si>
  <si>
    <t>096 DODATNE USLUGE U OBRAZOVANJU</t>
  </si>
  <si>
    <t>I IZMJENA  FINANCIJSKOG PLANA  OSNOVNE ŠKOLE "LJUDEVIT GAJ" MIHOVLJAN
                           ZA 2024. I PROJEKCIJA ZA 2025. I 2026. GODINU</t>
  </si>
  <si>
    <t>B. RAČUN FINANCIRANJA PREMA EKONOMSKOJ KLASIFIKACIJI</t>
  </si>
  <si>
    <t>Izvor</t>
  </si>
  <si>
    <t>Naziv</t>
  </si>
  <si>
    <t>Projekcija plana za 2026.</t>
  </si>
  <si>
    <t>VLASTITI IZVORI</t>
  </si>
  <si>
    <t>REZULTAT POSLOVANJA</t>
  </si>
  <si>
    <t>2.1.</t>
  </si>
  <si>
    <t>DONACIJE</t>
  </si>
  <si>
    <t>3.1.</t>
  </si>
  <si>
    <t>VLASTITI PRIHODI</t>
  </si>
  <si>
    <t>4.3.</t>
  </si>
  <si>
    <t>POSEBNE NAMJENE</t>
  </si>
  <si>
    <t>7.1.</t>
  </si>
  <si>
    <t>PRIHODI OD PRODAJE NEFINANCIJSKE IMOVINE</t>
  </si>
  <si>
    <t>I IZMJENA   FINANCIJSKOG PLANA  OSNOVNE ŠKOLE "LJUDEVIT GAJ" MIHOVLJAN
                           ZA 2024. I PROJEKCIJA ZA 2025. I 2026. GODINU</t>
  </si>
  <si>
    <t>II. POSEBNI DIO</t>
  </si>
  <si>
    <t>Šifra</t>
  </si>
  <si>
    <t xml:space="preserve">Naziv </t>
  </si>
  <si>
    <t>Projekcija plana za 2025.</t>
  </si>
  <si>
    <t>UKUPNO 1000+1003</t>
  </si>
  <si>
    <t>PROGRAM 1000</t>
  </si>
  <si>
    <t>OSNOVNO OBRAZOVANJE</t>
  </si>
  <si>
    <t>Aktivnost A102000</t>
  </si>
  <si>
    <t>Redovni poslovi ustanova osnovnog obrazovanja</t>
  </si>
  <si>
    <t>Izvor financiranja 1.2.</t>
  </si>
  <si>
    <t>IZVORNA ŽUPANIJSKA SREDSTVA</t>
  </si>
  <si>
    <t>Rashodi poslovanja</t>
  </si>
  <si>
    <t>Rashodi za zaposlene</t>
  </si>
  <si>
    <t>Materijalni rashodi</t>
  </si>
  <si>
    <t>Financijski rashodi</t>
  </si>
  <si>
    <t>Rashodi za nabavu nefinancijske imovine</t>
  </si>
  <si>
    <t>Rashodi za nabavu proizvedene dug. Imovine</t>
  </si>
  <si>
    <t>Izvor financiranja 1..3.</t>
  </si>
  <si>
    <t>DECENTRALIZACIJA</t>
  </si>
  <si>
    <t>Aktivnost 103000</t>
  </si>
  <si>
    <t>Oprema, nabava pomagala,inform.</t>
  </si>
  <si>
    <t xml:space="preserve">Rashodi za nabavu nefinancijske imovine </t>
  </si>
  <si>
    <t>Rashodi za nabavu proizvedene du. Imovine</t>
  </si>
  <si>
    <t>PROGRAM 1003</t>
  </si>
  <si>
    <t>DOPUNSKI NASTAVNI I VANNASTAVNI PROGRAM ŠKOLE</t>
  </si>
  <si>
    <t>Aktivnost 102001</t>
  </si>
  <si>
    <t>FINANCIRANJE-OSTALI RASHODI</t>
  </si>
  <si>
    <t>Izvor financiranja 2.1.1.</t>
  </si>
  <si>
    <t>Izvor financiranja 3.1.1.</t>
  </si>
  <si>
    <t>Rashodi za nabavu proizvedene dug imovine</t>
  </si>
  <si>
    <t>Izvor financiranja 4.3.1.</t>
  </si>
  <si>
    <t>Rashodi za nabavu nef.imovine</t>
  </si>
  <si>
    <t>Rashodi za nabavu proiz.dug. Imovine</t>
  </si>
  <si>
    <t>Izvor financiranja 5.2.1.</t>
  </si>
  <si>
    <t>MINISTARSTVO</t>
  </si>
  <si>
    <t>Ostale naknade građ. iz proračuna</t>
  </si>
  <si>
    <t>Ostali rashodi</t>
  </si>
  <si>
    <t>Izvor financiranja 5.4.1.</t>
  </si>
  <si>
    <t xml:space="preserve">OPĆINE MIHOVLJAN I NOVI GOLUBOVEC </t>
  </si>
  <si>
    <t>Rashodi za nabavu proizvedene dug, imovine</t>
  </si>
  <si>
    <t>Izvor financiranja 7.1.1.</t>
  </si>
  <si>
    <t>PRIHODI OD PRODAJE NEF.IMOVINE</t>
  </si>
  <si>
    <t>Rashodi za nabavu proizvedene dug. imovine</t>
  </si>
  <si>
    <t>II IZMJENA PLANA ZA 2024.</t>
  </si>
  <si>
    <t>KLASA: 400-01-24-01-04</t>
  </si>
  <si>
    <t>2140-74-24-02</t>
  </si>
  <si>
    <t>MIHOVLJAN, 27.12.2024</t>
  </si>
  <si>
    <t xml:space="preserve">      II IZMJENA   FINANCIJSKOG PLANA   OSNOVNE ŠKOLE "LJUDEVIT GAJ" MIHOVLJAN
                           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</si>
</sst>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b/>
      <sz val="14"/>
      <color indexed="8"/>
      <name val="Arial"/>
      <charset val="238"/>
    </font>
    <font>
      <sz val="12"/>
      <color theme="1"/>
      <name val="Calibri"/>
      <charset val="238"/>
      <scheme val="minor"/>
    </font>
    <font>
      <b/>
      <sz val="10"/>
      <color indexed="8"/>
      <name val="Arial"/>
      <charset val="238"/>
    </font>
    <font>
      <sz val="10"/>
      <color theme="1"/>
      <name val="Calibri"/>
      <charset val="238"/>
      <scheme val="minor"/>
    </font>
    <font>
      <b/>
      <i/>
      <sz val="10"/>
      <color indexed="8"/>
      <name val="Arial"/>
      <charset val="238"/>
    </font>
    <font>
      <sz val="10"/>
      <color indexed="8"/>
      <name val="Arial"/>
      <charset val="238"/>
    </font>
    <font>
      <b/>
      <sz val="10"/>
      <name val="Arial"/>
      <charset val="238"/>
    </font>
    <font>
      <sz val="10"/>
      <name val="Arial"/>
      <charset val="238"/>
    </font>
    <font>
      <sz val="12"/>
      <color indexed="8"/>
      <name val="Arial"/>
      <charset val="238"/>
    </font>
    <font>
      <i/>
      <sz val="10"/>
      <name val="Arial"/>
      <charset val="238"/>
    </font>
    <font>
      <b/>
      <sz val="11"/>
      <color rgb="FFFF0000"/>
      <name val="Calibri"/>
      <charset val="238"/>
      <scheme val="minor"/>
    </font>
    <font>
      <sz val="11"/>
      <name val="Calibri"/>
      <charset val="238"/>
      <scheme val="minor"/>
    </font>
    <font>
      <sz val="11"/>
      <color rgb="FFFF0000"/>
      <name val="Calibri"/>
      <charset val="238"/>
      <scheme val="minor"/>
    </font>
    <font>
      <b/>
      <sz val="10"/>
      <color indexed="8"/>
      <name val="Arial"/>
      <charset val="238"/>
    </font>
    <font>
      <b/>
      <i/>
      <sz val="10"/>
      <name val="Arial"/>
      <charset val="238"/>
    </font>
    <font>
      <sz val="11"/>
      <color theme="1"/>
      <name val="Arial"/>
      <charset val="238"/>
    </font>
    <font>
      <b/>
      <sz val="10"/>
      <color theme="1"/>
      <name val="Arial"/>
      <charset val="238"/>
    </font>
    <font>
      <sz val="10"/>
      <color indexed="8"/>
      <name val="Arial"/>
      <charset val="238"/>
    </font>
    <font>
      <sz val="10"/>
      <color theme="1"/>
      <name val="Arial"/>
      <charset val="238"/>
    </font>
    <font>
      <sz val="14"/>
      <color indexed="8"/>
      <name val="Arial"/>
      <charset val="238"/>
    </font>
    <font>
      <b/>
      <sz val="12"/>
      <name val="Arial"/>
      <charset val="238"/>
    </font>
    <font>
      <sz val="12"/>
      <name val="Calibri"/>
      <charset val="238"/>
      <scheme val="minor"/>
    </font>
    <font>
      <b/>
      <sz val="14"/>
      <name val="Arial"/>
      <charset val="238"/>
    </font>
    <font>
      <sz val="14"/>
      <name val="Arial"/>
      <charset val="238"/>
    </font>
    <font>
      <sz val="12"/>
      <color indexed="8"/>
      <name val="Calibri"/>
      <charset val="238"/>
      <scheme val="minor"/>
    </font>
    <font>
      <b/>
      <sz val="10"/>
      <color theme="1"/>
      <name val="Calibri"/>
      <charset val="238"/>
      <scheme val="minor"/>
    </font>
    <font>
      <b/>
      <sz val="12"/>
      <color indexed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89013336588644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0" xfId="0" applyFill="1"/>
    <xf numFmtId="0" fontId="0" fillId="0" borderId="0" xfId="0" applyFont="1" applyFill="1"/>
    <xf numFmtId="0" fontId="1" fillId="0" borderId="0" xfId="0" applyFont="1" applyFill="1"/>
    <xf numFmtId="4" fontId="0" fillId="0" borderId="0" xfId="0" applyNumberFormat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4" fontId="5" fillId="2" borderId="4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right" vertical="center" wrapText="1"/>
    </xf>
    <xf numFmtId="4" fontId="5" fillId="2" borderId="4" xfId="0" applyNumberFormat="1" applyFont="1" applyFill="1" applyBorder="1" applyAlignment="1" applyProtection="1">
      <alignment horizontal="righ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right" vertical="center" wrapText="1"/>
    </xf>
    <xf numFmtId="4" fontId="8" fillId="0" borderId="4" xfId="0" applyNumberFormat="1" applyFont="1" applyFill="1" applyBorder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 indent="1"/>
    </xf>
    <xf numFmtId="0" fontId="8" fillId="0" borderId="2" xfId="0" applyNumberFormat="1" applyFont="1" applyFill="1" applyBorder="1" applyAlignment="1" applyProtection="1">
      <alignment horizontal="left" vertical="center" wrapText="1" indent="1"/>
    </xf>
    <xf numFmtId="0" fontId="8" fillId="0" borderId="3" xfId="0" applyNumberFormat="1" applyFont="1" applyFill="1" applyBorder="1" applyAlignment="1" applyProtection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  <xf numFmtId="4" fontId="8" fillId="0" borderId="3" xfId="0" applyNumberFormat="1" applyFont="1" applyFill="1" applyBorder="1" applyAlignment="1">
      <alignment horizontal="right"/>
    </xf>
    <xf numFmtId="4" fontId="8" fillId="0" borderId="4" xfId="0" applyNumberFormat="1" applyFont="1" applyFill="1" applyBorder="1" applyAlignment="1">
      <alignment horizontal="right"/>
    </xf>
    <xf numFmtId="4" fontId="5" fillId="0" borderId="3" xfId="0" applyNumberFormat="1" applyFont="1" applyFill="1" applyBorder="1" applyAlignment="1">
      <alignment horizontal="right"/>
    </xf>
    <xf numFmtId="4" fontId="5" fillId="0" borderId="4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 applyProtection="1">
      <alignment vertical="center" wrapText="1"/>
    </xf>
    <xf numFmtId="4" fontId="8" fillId="0" borderId="4" xfId="0" applyNumberFormat="1" applyFont="1" applyFill="1" applyBorder="1" applyAlignment="1" applyProtection="1">
      <alignment horizontal="right" wrapText="1"/>
    </xf>
    <xf numFmtId="4" fontId="5" fillId="0" borderId="4" xfId="0" applyNumberFormat="1" applyFont="1" applyFill="1" applyBorder="1" applyAlignment="1" applyProtection="1">
      <alignment horizontal="right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14" fontId="10" fillId="3" borderId="4" xfId="0" applyNumberFormat="1" applyFont="1" applyFill="1" applyBorder="1" applyAlignment="1" applyProtection="1">
      <alignment horizontal="left" vertical="center" wrapText="1"/>
    </xf>
    <xf numFmtId="4" fontId="8" fillId="3" borderId="3" xfId="0" applyNumberFormat="1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0" fontId="10" fillId="3" borderId="4" xfId="0" applyNumberFormat="1" applyFont="1" applyFill="1" applyBorder="1" applyAlignment="1" applyProtection="1">
      <alignment vertical="center" wrapText="1"/>
    </xf>
    <xf numFmtId="0" fontId="9" fillId="3" borderId="4" xfId="0" applyFont="1" applyFill="1" applyBorder="1" applyAlignment="1">
      <alignment horizontal="left" vertical="center"/>
    </xf>
    <xf numFmtId="0" fontId="9" fillId="3" borderId="4" xfId="0" applyNumberFormat="1" applyFont="1" applyFill="1" applyBorder="1" applyAlignment="1" applyProtection="1">
      <alignment horizontal="left" vertical="center"/>
    </xf>
    <xf numFmtId="0" fontId="10" fillId="3" borderId="4" xfId="0" applyNumberFormat="1" applyFont="1" applyFill="1" applyBorder="1" applyAlignment="1" applyProtection="1">
      <alignment horizontal="left" vertical="center"/>
    </xf>
    <xf numFmtId="3" fontId="8" fillId="3" borderId="3" xfId="0" applyNumberFormat="1" applyFont="1" applyFill="1" applyBorder="1" applyAlignment="1">
      <alignment horizontal="right"/>
    </xf>
    <xf numFmtId="3" fontId="8" fillId="3" borderId="4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 applyProtection="1">
      <alignment vertical="center" wrapText="1"/>
    </xf>
    <xf numFmtId="3" fontId="8" fillId="3" borderId="4" xfId="0" applyNumberFormat="1" applyFont="1" applyFill="1" applyBorder="1" applyAlignment="1" applyProtection="1">
      <alignment horizontal="right" wrapText="1"/>
    </xf>
    <xf numFmtId="4" fontId="5" fillId="3" borderId="3" xfId="0" applyNumberFormat="1" applyFont="1" applyFill="1" applyBorder="1" applyAlignment="1">
      <alignment horizontal="right"/>
    </xf>
    <xf numFmtId="4" fontId="5" fillId="3" borderId="4" xfId="0" applyNumberFormat="1" applyFont="1" applyFill="1" applyBorder="1" applyAlignment="1">
      <alignment horizontal="right"/>
    </xf>
    <xf numFmtId="0" fontId="10" fillId="3" borderId="4" xfId="0" applyFont="1" applyFill="1" applyBorder="1" applyAlignment="1">
      <alignment horizontal="left" vertical="center"/>
    </xf>
    <xf numFmtId="0" fontId="12" fillId="3" borderId="4" xfId="0" applyNumberFormat="1" applyFont="1" applyFill="1" applyBorder="1" applyAlignment="1" applyProtection="1">
      <alignment horizontal="left" vertical="center" wrapText="1"/>
    </xf>
    <xf numFmtId="0" fontId="13" fillId="4" borderId="4" xfId="0" applyFont="1" applyFill="1" applyBorder="1"/>
    <xf numFmtId="4" fontId="5" fillId="4" borderId="3" xfId="0" applyNumberFormat="1" applyFont="1" applyFill="1" applyBorder="1" applyAlignment="1" applyProtection="1">
      <alignment horizontal="right" vertical="center" wrapText="1"/>
    </xf>
    <xf numFmtId="4" fontId="5" fillId="4" borderId="4" xfId="0" applyNumberFormat="1" applyFont="1" applyFill="1" applyBorder="1" applyAlignment="1" applyProtection="1">
      <alignment horizontal="right" vertical="center" wrapText="1"/>
    </xf>
    <xf numFmtId="0" fontId="14" fillId="0" borderId="4" xfId="0" applyFont="1" applyFill="1" applyBorder="1"/>
    <xf numFmtId="0" fontId="0" fillId="0" borderId="4" xfId="0" applyFill="1" applyBorder="1"/>
    <xf numFmtId="0" fontId="15" fillId="4" borderId="4" xfId="0" applyFont="1" applyFill="1" applyBorder="1"/>
    <xf numFmtId="4" fontId="8" fillId="4" borderId="3" xfId="0" applyNumberFormat="1" applyFont="1" applyFill="1" applyBorder="1" applyAlignment="1" applyProtection="1">
      <alignment horizontal="right" vertical="center" wrapText="1"/>
    </xf>
    <xf numFmtId="4" fontId="8" fillId="4" borderId="4" xfId="0" applyNumberFormat="1" applyFont="1" applyFill="1" applyBorder="1" applyAlignment="1" applyProtection="1">
      <alignment horizontal="right" vertical="center" wrapText="1"/>
    </xf>
    <xf numFmtId="4" fontId="16" fillId="4" borderId="4" xfId="0" applyNumberFormat="1" applyFont="1" applyFill="1" applyBorder="1" applyAlignment="1" applyProtection="1">
      <alignment horizontal="right" vertical="center" wrapText="1"/>
    </xf>
    <xf numFmtId="0" fontId="15" fillId="0" borderId="4" xfId="0" applyFont="1" applyFill="1" applyBorder="1"/>
    <xf numFmtId="4" fontId="16" fillId="0" borderId="4" xfId="0" applyNumberFormat="1" applyFont="1" applyFill="1" applyBorder="1" applyAlignment="1" applyProtection="1">
      <alignment horizontal="right" vertical="center" wrapText="1"/>
    </xf>
    <xf numFmtId="4" fontId="5" fillId="0" borderId="3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horizontal="center" vertical="center" wrapText="1"/>
    </xf>
    <xf numFmtId="0" fontId="9" fillId="4" borderId="4" xfId="0" applyNumberFormat="1" applyFont="1" applyFill="1" applyBorder="1" applyAlignment="1" applyProtection="1">
      <alignment vertical="center" wrapText="1"/>
    </xf>
    <xf numFmtId="4" fontId="5" fillId="4" borderId="3" xfId="0" applyNumberFormat="1" applyFont="1" applyFill="1" applyBorder="1" applyAlignment="1">
      <alignment horizontal="right"/>
    </xf>
    <xf numFmtId="4" fontId="5" fillId="4" borderId="4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applyBorder="1"/>
    <xf numFmtId="16" fontId="0" fillId="0" borderId="4" xfId="0" applyNumberFormat="1" applyBorder="1"/>
    <xf numFmtId="0" fontId="1" fillId="0" borderId="4" xfId="0" applyFont="1" applyFill="1" applyBorder="1"/>
    <xf numFmtId="0" fontId="13" fillId="5" borderId="4" xfId="0" applyFont="1" applyFill="1" applyBorder="1"/>
    <xf numFmtId="4" fontId="5" fillId="5" borderId="3" xfId="0" applyNumberFormat="1" applyFont="1" applyFill="1" applyBorder="1" applyAlignment="1" applyProtection="1">
      <alignment horizontal="right" vertical="center" wrapText="1"/>
    </xf>
    <xf numFmtId="4" fontId="5" fillId="5" borderId="4" xfId="0" applyNumberFormat="1" applyFont="1" applyFill="1" applyBorder="1" applyAlignment="1" applyProtection="1">
      <alignment horizontal="right" vertical="center" wrapText="1"/>
    </xf>
    <xf numFmtId="0" fontId="15" fillId="0" borderId="4" xfId="0" applyFont="1" applyBorder="1"/>
    <xf numFmtId="0" fontId="14" fillId="0" borderId="4" xfId="0" applyFont="1" applyBorder="1"/>
    <xf numFmtId="4" fontId="5" fillId="5" borderId="3" xfId="0" applyNumberFormat="1" applyFont="1" applyFill="1" applyBorder="1" applyAlignment="1">
      <alignment horizontal="right"/>
    </xf>
    <xf numFmtId="4" fontId="5" fillId="5" borderId="4" xfId="0" applyNumberFormat="1" applyFont="1" applyFill="1" applyBorder="1" applyAlignment="1">
      <alignment horizontal="right"/>
    </xf>
    <xf numFmtId="0" fontId="18" fillId="0" borderId="0" xfId="0" applyFont="1"/>
    <xf numFmtId="4" fontId="18" fillId="0" borderId="0" xfId="0" applyNumberFormat="1" applyFont="1"/>
    <xf numFmtId="0" fontId="5" fillId="5" borderId="4" xfId="0" applyNumberFormat="1" applyFont="1" applyFill="1" applyBorder="1" applyAlignment="1" applyProtection="1">
      <alignment horizontal="center" vertical="center" wrapText="1"/>
    </xf>
    <xf numFmtId="4" fontId="19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 applyProtection="1">
      <alignment horizontal="right" wrapText="1"/>
    </xf>
    <xf numFmtId="0" fontId="10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4" fontId="8" fillId="0" borderId="3" xfId="0" applyNumberFormat="1" applyFont="1" applyFill="1" applyBorder="1" applyAlignment="1" applyProtection="1">
      <alignment horizontal="right" wrapText="1"/>
    </xf>
    <xf numFmtId="4" fontId="20" fillId="0" borderId="4" xfId="0" applyNumberFormat="1" applyFont="1" applyFill="1" applyBorder="1" applyAlignment="1" applyProtection="1">
      <alignment horizontal="right" wrapText="1"/>
    </xf>
    <xf numFmtId="4" fontId="21" fillId="0" borderId="4" xfId="0" applyNumberFormat="1" applyFont="1" applyBorder="1" applyAlignment="1">
      <alignment horizontal="right"/>
    </xf>
    <xf numFmtId="0" fontId="10" fillId="3" borderId="3" xfId="0" applyFont="1" applyFill="1" applyBorder="1" applyAlignment="1">
      <alignment horizontal="left" vertical="center"/>
    </xf>
    <xf numFmtId="0" fontId="12" fillId="3" borderId="3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3" xfId="0" applyNumberFormat="1" applyFont="1" applyFill="1" applyBorder="1" applyAlignment="1" applyProtection="1">
      <alignment horizontal="right" wrapText="1"/>
    </xf>
    <xf numFmtId="4" fontId="5" fillId="4" borderId="4" xfId="0" applyNumberFormat="1" applyFont="1" applyFill="1" applyBorder="1" applyAlignment="1" applyProtection="1">
      <alignment horizontal="right" wrapText="1"/>
    </xf>
    <xf numFmtId="4" fontId="5" fillId="2" borderId="4" xfId="0" applyNumberFormat="1" applyFont="1" applyFill="1" applyBorder="1" applyAlignment="1">
      <alignment horizontal="right"/>
    </xf>
    <xf numFmtId="4" fontId="10" fillId="3" borderId="4" xfId="0" applyNumberFormat="1" applyFont="1" applyFill="1" applyBorder="1" applyAlignment="1" applyProtection="1">
      <alignment horizontal="left" vertical="center" wrapText="1"/>
    </xf>
    <xf numFmtId="4" fontId="10" fillId="3" borderId="4" xfId="0" applyNumberFormat="1" applyFont="1" applyFill="1" applyBorder="1" applyAlignment="1" applyProtection="1">
      <alignment horizontal="right" vertical="center" wrapText="1"/>
    </xf>
    <xf numFmtId="4" fontId="10" fillId="3" borderId="4" xfId="0" applyNumberFormat="1" applyFont="1" applyFill="1" applyBorder="1" applyAlignment="1">
      <alignment horizontal="right" vertical="center"/>
    </xf>
    <xf numFmtId="4" fontId="12" fillId="3" borderId="4" xfId="0" applyNumberFormat="1" applyFont="1" applyFill="1" applyBorder="1" applyAlignment="1">
      <alignment horizontal="right" vertical="center"/>
    </xf>
    <xf numFmtId="4" fontId="9" fillId="3" borderId="4" xfId="0" applyNumberFormat="1" applyFont="1" applyFill="1" applyBorder="1" applyAlignment="1" applyProtection="1">
      <alignment horizontal="right" vertical="center"/>
    </xf>
    <xf numFmtId="4" fontId="9" fillId="3" borderId="4" xfId="0" applyNumberFormat="1" applyFont="1" applyFill="1" applyBorder="1" applyAlignment="1" applyProtection="1">
      <alignment horizontal="right" vertical="center" wrapText="1"/>
    </xf>
    <xf numFmtId="4" fontId="10" fillId="3" borderId="5" xfId="0" applyNumberFormat="1" applyFont="1" applyFill="1" applyBorder="1" applyAlignment="1" applyProtection="1">
      <alignment horizontal="right" wrapText="1"/>
    </xf>
    <xf numFmtId="4" fontId="8" fillId="3" borderId="6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right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 applyProtection="1">
      <alignment horizontal="left" vertical="center" wrapText="1"/>
    </xf>
    <xf numFmtId="4" fontId="8" fillId="3" borderId="7" xfId="0" applyNumberFormat="1" applyFont="1" applyFill="1" applyBorder="1" applyAlignment="1">
      <alignment horizontal="right"/>
    </xf>
    <xf numFmtId="4" fontId="21" fillId="0" borderId="4" xfId="0" applyNumberFormat="1" applyFont="1" applyBorder="1"/>
    <xf numFmtId="0" fontId="9" fillId="4" borderId="4" xfId="0" applyFont="1" applyFill="1" applyBorder="1" applyAlignment="1">
      <alignment horizontal="left" vertical="center"/>
    </xf>
    <xf numFmtId="0" fontId="17" fillId="4" borderId="4" xfId="0" applyNumberFormat="1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>
      <alignment horizontal="right"/>
    </xf>
    <xf numFmtId="4" fontId="19" fillId="4" borderId="4" xfId="0" applyNumberFormat="1" applyFont="1" applyFill="1" applyBorder="1"/>
    <xf numFmtId="4" fontId="21" fillId="0" borderId="4" xfId="0" applyNumberFormat="1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5" fillId="0" borderId="2" xfId="0" applyNumberFormat="1" applyFont="1" applyFill="1" applyBorder="1" applyAlignment="1" applyProtection="1">
      <alignment horizontal="left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10" fillId="6" borderId="2" xfId="0" applyNumberFormat="1" applyFont="1" applyFill="1" applyBorder="1" applyAlignment="1" applyProtection="1">
      <alignment vertical="center"/>
    </xf>
    <xf numFmtId="4" fontId="5" fillId="6" borderId="4" xfId="0" applyNumberFormat="1" applyFont="1" applyFill="1" applyBorder="1" applyAlignment="1">
      <alignment horizontal="right"/>
    </xf>
    <xf numFmtId="0" fontId="9" fillId="6" borderId="1" xfId="0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right"/>
    </xf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3" fontId="5" fillId="0" borderId="4" xfId="0" applyNumberFormat="1" applyFont="1" applyBorder="1" applyAlignment="1">
      <alignment horizontal="right"/>
    </xf>
    <xf numFmtId="3" fontId="5" fillId="6" borderId="4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/>
    </xf>
    <xf numFmtId="4" fontId="9" fillId="6" borderId="1" xfId="0" applyNumberFormat="1" applyFont="1" applyFill="1" applyBorder="1" applyAlignment="1">
      <alignment horizontal="right"/>
    </xf>
    <xf numFmtId="3" fontId="9" fillId="6" borderId="1" xfId="0" applyNumberFormat="1" applyFont="1" applyFill="1" applyBorder="1" applyAlignment="1">
      <alignment horizontal="right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0" fontId="9" fillId="0" borderId="2" xfId="0" applyNumberFormat="1" applyFont="1" applyFill="1" applyBorder="1" applyAlignment="1" applyProtection="1">
      <alignment horizontal="left"/>
    </xf>
    <xf numFmtId="0" fontId="9" fillId="3" borderId="4" xfId="0" applyNumberFormat="1" applyFont="1" applyFill="1" applyBorder="1" applyAlignment="1" applyProtection="1">
      <alignment horizontal="center" vertical="center" wrapText="1"/>
    </xf>
    <xf numFmtId="3" fontId="9" fillId="2" borderId="1" xfId="0" applyNumberFormat="1" applyFont="1" applyFill="1" applyBorder="1" applyAlignment="1">
      <alignment horizontal="right"/>
    </xf>
    <xf numFmtId="3" fontId="5" fillId="6" borderId="1" xfId="0" applyNumberFormat="1" applyFont="1" applyFill="1" applyBorder="1" applyAlignment="1">
      <alignment horizontal="right"/>
    </xf>
    <xf numFmtId="0" fontId="4" fillId="0" borderId="0" xfId="0" applyFont="1"/>
    <xf numFmtId="0" fontId="28" fillId="0" borderId="8" xfId="0" applyFont="1" applyBorder="1" applyAlignment="1">
      <alignment horizontal="right" vertical="center"/>
    </xf>
    <xf numFmtId="0" fontId="16" fillId="3" borderId="4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right" wrapText="1"/>
    </xf>
    <xf numFmtId="4" fontId="9" fillId="2" borderId="4" xfId="0" applyNumberFormat="1" applyFont="1" applyFill="1" applyBorder="1" applyAlignment="1" applyProtection="1">
      <alignment horizontal="right" wrapText="1"/>
    </xf>
    <xf numFmtId="3" fontId="9" fillId="6" borderId="4" xfId="0" applyNumberFormat="1" applyFont="1" applyFill="1" applyBorder="1" applyAlignment="1">
      <alignment horizontal="right"/>
    </xf>
    <xf numFmtId="3" fontId="9" fillId="2" borderId="4" xfId="0" applyNumberFormat="1" applyFont="1" applyFill="1" applyBorder="1" applyAlignment="1" applyProtection="1">
      <alignment horizontal="right" wrapText="1"/>
    </xf>
    <xf numFmtId="0" fontId="12" fillId="0" borderId="4" xfId="0" quotePrefix="1" applyFont="1" applyFill="1" applyBorder="1" applyAlignment="1">
      <alignment horizontal="left" vertical="center" wrapText="1"/>
    </xf>
    <xf numFmtId="0" fontId="12" fillId="0" borderId="4" xfId="0" quotePrefix="1" applyFont="1" applyFill="1" applyBorder="1" applyAlignment="1">
      <alignment horizontal="left" vertical="center"/>
    </xf>
    <xf numFmtId="0" fontId="17" fillId="5" borderId="4" xfId="0" quotePrefix="1" applyFont="1" applyFill="1" applyBorder="1" applyAlignment="1">
      <alignment horizontal="left" vertical="center"/>
    </xf>
    <xf numFmtId="0" fontId="12" fillId="3" borderId="4" xfId="0" quotePrefix="1" applyFont="1" applyFill="1" applyBorder="1" applyAlignment="1">
      <alignment horizontal="left" vertical="center" wrapText="1"/>
    </xf>
    <xf numFmtId="0" fontId="10" fillId="3" borderId="4" xfId="0" quotePrefix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2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9" fillId="6" borderId="1" xfId="0" quotePrefix="1" applyNumberFormat="1" applyFont="1" applyFill="1" applyBorder="1" applyAlignment="1" applyProtection="1">
      <alignment horizontal="left" vertical="center" wrapText="1"/>
    </xf>
    <xf numFmtId="0" fontId="10" fillId="6" borderId="2" xfId="0" applyNumberFormat="1" applyFont="1" applyFill="1" applyBorder="1" applyAlignment="1" applyProtection="1">
      <alignment vertical="center" wrapText="1"/>
    </xf>
    <xf numFmtId="0" fontId="27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0" fontId="9" fillId="6" borderId="2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10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2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6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/>
    <xf numFmtId="0" fontId="0" fillId="2" borderId="3" xfId="0" applyFill="1" applyBorder="1" applyAlignment="1"/>
    <xf numFmtId="0" fontId="4" fillId="0" borderId="0" xfId="0" applyFont="1" applyAlignment="1">
      <alignment vertical="center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0" fillId="5" borderId="2" xfId="0" applyFill="1" applyBorder="1" applyAlignment="1"/>
    <xf numFmtId="0" fontId="0" fillId="5" borderId="3" xfId="0" applyFill="1" applyBorder="1" applyAlignment="1"/>
    <xf numFmtId="0" fontId="0" fillId="0" borderId="0" xfId="0" applyAlignment="1"/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 indent="1"/>
    </xf>
    <xf numFmtId="0" fontId="0" fillId="0" borderId="2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  <xf numFmtId="0" fontId="5" fillId="0" borderId="1" xfId="0" applyNumberFormat="1" applyFont="1" applyFill="1" applyBorder="1" applyAlignment="1" applyProtection="1">
      <alignment horizontal="left" vertical="center" wrapText="1" indent="1"/>
    </xf>
    <xf numFmtId="0" fontId="1" fillId="0" borderId="2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left" vertical="center" wrapText="1" indent="1"/>
    </xf>
    <xf numFmtId="0" fontId="0" fillId="0" borderId="2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0" fillId="0" borderId="2" xfId="0" applyFont="1" applyFill="1" applyBorder="1" applyAlignment="1">
      <alignment horizontal="left" vertical="center" indent="1"/>
    </xf>
    <xf numFmtId="0" fontId="0" fillId="0" borderId="3" xfId="0" applyFont="1" applyFill="1" applyBorder="1" applyAlignment="1">
      <alignment horizontal="left" vertical="center" inden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 indent="1"/>
    </xf>
    <xf numFmtId="0" fontId="8" fillId="0" borderId="3" xfId="0" applyNumberFormat="1" applyFont="1" applyFill="1" applyBorder="1" applyAlignment="1" applyProtection="1">
      <alignment horizontal="left" vertical="center" wrapText="1" inden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9" workbookViewId="0">
      <selection activeCell="B3" sqref="B3:K3"/>
    </sheetView>
  </sheetViews>
  <sheetFormatPr defaultColWidth="9" defaultRowHeight="15"/>
  <cols>
    <col min="5" max="5" width="25.28515625" customWidth="1"/>
    <col min="6" max="12" width="16.42578125" customWidth="1"/>
  </cols>
  <sheetData>
    <row r="1" spans="1:12" ht="22.5" customHeight="1">
      <c r="A1" s="5" t="s">
        <v>0</v>
      </c>
      <c r="F1" s="4"/>
      <c r="G1" s="4"/>
      <c r="H1" s="4"/>
      <c r="I1" s="4"/>
      <c r="J1" s="4"/>
    </row>
    <row r="2" spans="1:12" ht="22.5" customHeight="1">
      <c r="A2" s="5" t="s">
        <v>1</v>
      </c>
      <c r="F2" s="4"/>
      <c r="G2" s="4"/>
      <c r="H2" s="4"/>
      <c r="I2" s="4"/>
      <c r="J2" s="4"/>
    </row>
    <row r="3" spans="1:12" ht="42" customHeight="1">
      <c r="B3" s="230" t="s">
        <v>160</v>
      </c>
      <c r="C3" s="185"/>
      <c r="D3" s="185"/>
      <c r="E3" s="185"/>
      <c r="F3" s="185"/>
      <c r="G3" s="185"/>
      <c r="H3" s="185"/>
      <c r="I3" s="185"/>
      <c r="J3" s="185"/>
      <c r="K3" s="185"/>
    </row>
    <row r="4" spans="1:12" ht="15.75">
      <c r="A4" s="185" t="s">
        <v>2</v>
      </c>
      <c r="B4" s="185"/>
      <c r="C4" s="185"/>
      <c r="D4" s="185"/>
      <c r="E4" s="185"/>
      <c r="F4" s="185"/>
      <c r="G4" s="185"/>
      <c r="H4" s="185"/>
      <c r="I4" s="185"/>
      <c r="J4" s="185"/>
      <c r="K4" s="190"/>
      <c r="L4" s="190"/>
    </row>
    <row r="5" spans="1:12" ht="18" customHeight="1">
      <c r="A5" s="185" t="s">
        <v>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</row>
    <row r="6" spans="1:12" ht="18">
      <c r="A6" s="126"/>
      <c r="B6" s="127"/>
      <c r="C6" s="127"/>
      <c r="D6" s="127"/>
      <c r="E6" s="128"/>
      <c r="F6" s="129"/>
      <c r="G6" s="129"/>
      <c r="H6" s="129"/>
      <c r="I6" s="129"/>
      <c r="J6" s="129"/>
      <c r="K6" s="129"/>
      <c r="L6" s="159" t="s">
        <v>4</v>
      </c>
    </row>
    <row r="7" spans="1:12" ht="25.5">
      <c r="A7" s="130"/>
      <c r="B7" s="131"/>
      <c r="C7" s="131"/>
      <c r="D7" s="132"/>
      <c r="E7" s="133"/>
      <c r="F7" s="134" t="s">
        <v>5</v>
      </c>
      <c r="G7" s="134" t="s">
        <v>6</v>
      </c>
      <c r="H7" s="134" t="s">
        <v>7</v>
      </c>
      <c r="I7" s="160" t="s">
        <v>8</v>
      </c>
      <c r="J7" s="134" t="s">
        <v>156</v>
      </c>
      <c r="K7" s="134" t="s">
        <v>9</v>
      </c>
      <c r="L7" s="134" t="s">
        <v>10</v>
      </c>
    </row>
    <row r="8" spans="1:12">
      <c r="A8" s="179" t="s">
        <v>11</v>
      </c>
      <c r="B8" s="176"/>
      <c r="C8" s="176"/>
      <c r="D8" s="176"/>
      <c r="E8" s="191"/>
      <c r="F8" s="136">
        <v>892652</v>
      </c>
      <c r="G8" s="136">
        <v>1030956</v>
      </c>
      <c r="H8" s="136">
        <v>1081001</v>
      </c>
      <c r="I8" s="136">
        <v>1313353.31</v>
      </c>
      <c r="J8" s="136">
        <v>1317492.05</v>
      </c>
      <c r="K8" s="136">
        <v>1120691</v>
      </c>
      <c r="L8" s="136">
        <v>1164641</v>
      </c>
    </row>
    <row r="9" spans="1:12">
      <c r="A9" s="192" t="s">
        <v>12</v>
      </c>
      <c r="B9" s="189"/>
      <c r="C9" s="189"/>
      <c r="D9" s="189"/>
      <c r="E9" s="184"/>
      <c r="F9" s="37">
        <v>892579</v>
      </c>
      <c r="G9" s="37">
        <v>1030876</v>
      </c>
      <c r="H9" s="37">
        <v>1080921</v>
      </c>
      <c r="I9" s="37">
        <v>1313273.47</v>
      </c>
      <c r="J9" s="37">
        <v>1317412.21</v>
      </c>
      <c r="K9" s="37">
        <v>1120571</v>
      </c>
      <c r="L9" s="37">
        <v>1164641</v>
      </c>
    </row>
    <row r="10" spans="1:12">
      <c r="A10" s="187" t="s">
        <v>13</v>
      </c>
      <c r="B10" s="184"/>
      <c r="C10" s="184"/>
      <c r="D10" s="184"/>
      <c r="E10" s="184"/>
      <c r="F10" s="37">
        <v>73</v>
      </c>
      <c r="G10" s="37">
        <v>80</v>
      </c>
      <c r="H10" s="37">
        <v>80</v>
      </c>
      <c r="I10" s="37">
        <v>79.84</v>
      </c>
      <c r="J10" s="37">
        <v>79.84</v>
      </c>
      <c r="K10" s="37">
        <v>120</v>
      </c>
      <c r="L10" s="37">
        <v>0</v>
      </c>
    </row>
    <row r="11" spans="1:12">
      <c r="A11" s="137" t="s">
        <v>14</v>
      </c>
      <c r="B11" s="135"/>
      <c r="C11" s="135"/>
      <c r="D11" s="135"/>
      <c r="E11" s="135"/>
      <c r="F11" s="136">
        <v>892047</v>
      </c>
      <c r="G11" s="136">
        <v>1034601</v>
      </c>
      <c r="H11" s="136">
        <v>1083771</v>
      </c>
      <c r="I11" s="136">
        <v>1315837.94</v>
      </c>
      <c r="J11" s="136">
        <v>1319976.68</v>
      </c>
      <c r="K11" s="136">
        <v>1121491</v>
      </c>
      <c r="L11" s="136">
        <v>1165441</v>
      </c>
    </row>
    <row r="12" spans="1:12">
      <c r="A12" s="188" t="s">
        <v>15</v>
      </c>
      <c r="B12" s="189"/>
      <c r="C12" s="189"/>
      <c r="D12" s="189"/>
      <c r="E12" s="189"/>
      <c r="F12" s="37">
        <v>877736</v>
      </c>
      <c r="G12" s="37">
        <v>1029832</v>
      </c>
      <c r="H12" s="37">
        <v>1068091</v>
      </c>
      <c r="I12" s="37">
        <v>1314287.94</v>
      </c>
      <c r="J12" s="37">
        <v>1318426.68</v>
      </c>
      <c r="K12" s="37">
        <v>1110241</v>
      </c>
      <c r="L12" s="40">
        <v>1154311</v>
      </c>
    </row>
    <row r="13" spans="1:12">
      <c r="A13" s="183" t="s">
        <v>16</v>
      </c>
      <c r="B13" s="184"/>
      <c r="C13" s="184"/>
      <c r="D13" s="184"/>
      <c r="E13" s="184"/>
      <c r="F13" s="138">
        <v>14311</v>
      </c>
      <c r="G13" s="138">
        <v>4769</v>
      </c>
      <c r="H13" s="138">
        <v>15680</v>
      </c>
      <c r="I13" s="138">
        <v>8802</v>
      </c>
      <c r="J13" s="138">
        <v>8802</v>
      </c>
      <c r="K13" s="138">
        <v>11250</v>
      </c>
      <c r="L13" s="40">
        <v>11130</v>
      </c>
    </row>
    <row r="14" spans="1:12">
      <c r="A14" s="175" t="s">
        <v>17</v>
      </c>
      <c r="B14" s="176"/>
      <c r="C14" s="176"/>
      <c r="D14" s="176"/>
      <c r="E14" s="176"/>
      <c r="F14" s="136">
        <f>F8-F11</f>
        <v>605</v>
      </c>
      <c r="G14" s="136">
        <f t="shared" ref="G14:L14" si="0">G8-G11</f>
        <v>-3645</v>
      </c>
      <c r="H14" s="136">
        <f t="shared" si="0"/>
        <v>-2770</v>
      </c>
      <c r="I14" s="136">
        <v>-2484.63</v>
      </c>
      <c r="J14" s="136">
        <v>-2484.63</v>
      </c>
      <c r="K14" s="136">
        <f t="shared" si="0"/>
        <v>-800</v>
      </c>
      <c r="L14" s="136">
        <f t="shared" si="0"/>
        <v>-800</v>
      </c>
    </row>
    <row r="15" spans="1:12" ht="18">
      <c r="A15" s="7"/>
      <c r="B15" s="139"/>
      <c r="C15" s="139"/>
      <c r="D15" s="139"/>
      <c r="E15" s="139"/>
      <c r="F15" s="139"/>
      <c r="G15" s="139"/>
      <c r="H15" s="140"/>
      <c r="I15" s="140"/>
      <c r="J15" s="140"/>
      <c r="K15" s="140"/>
      <c r="L15" s="140"/>
    </row>
    <row r="16" spans="1:12" ht="18" customHeight="1">
      <c r="A16" s="185" t="s">
        <v>18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</row>
    <row r="17" spans="1:12" ht="18">
      <c r="A17" s="7"/>
      <c r="B17" s="139"/>
      <c r="C17" s="139"/>
      <c r="D17" s="139"/>
      <c r="E17" s="139"/>
      <c r="F17" s="139"/>
      <c r="G17" s="139"/>
      <c r="H17" s="140"/>
      <c r="I17" s="140"/>
      <c r="J17" s="140"/>
      <c r="K17" s="140"/>
      <c r="L17" s="140"/>
    </row>
    <row r="18" spans="1:12" ht="25.5">
      <c r="A18" s="130"/>
      <c r="B18" s="131"/>
      <c r="C18" s="131"/>
      <c r="D18" s="132"/>
      <c r="E18" s="133"/>
      <c r="F18" s="134" t="s">
        <v>5</v>
      </c>
      <c r="G18" s="134" t="s">
        <v>6</v>
      </c>
      <c r="H18" s="134" t="s">
        <v>19</v>
      </c>
      <c r="I18" s="160" t="s">
        <v>8</v>
      </c>
      <c r="J18" s="134" t="s">
        <v>156</v>
      </c>
      <c r="K18" s="134" t="s">
        <v>9</v>
      </c>
      <c r="L18" s="134" t="s">
        <v>10</v>
      </c>
    </row>
    <row r="19" spans="1:12">
      <c r="A19" s="183" t="s">
        <v>20</v>
      </c>
      <c r="B19" s="184"/>
      <c r="C19" s="184"/>
      <c r="D19" s="184"/>
      <c r="E19" s="184"/>
      <c r="F19" s="141"/>
      <c r="G19" s="141"/>
      <c r="H19" s="141"/>
      <c r="I19" s="141"/>
      <c r="J19" s="141"/>
      <c r="K19" s="141"/>
      <c r="L19" s="161"/>
    </row>
    <row r="20" spans="1:12">
      <c r="A20" s="183" t="s">
        <v>21</v>
      </c>
      <c r="B20" s="184"/>
      <c r="C20" s="184"/>
      <c r="D20" s="184"/>
      <c r="E20" s="184"/>
      <c r="F20" s="141"/>
      <c r="G20" s="141"/>
      <c r="H20" s="141"/>
      <c r="I20" s="141"/>
      <c r="J20" s="141"/>
      <c r="K20" s="141"/>
      <c r="L20" s="161"/>
    </row>
    <row r="21" spans="1:12">
      <c r="A21" s="175" t="s">
        <v>22</v>
      </c>
      <c r="B21" s="176"/>
      <c r="C21" s="176"/>
      <c r="D21" s="176"/>
      <c r="E21" s="176"/>
      <c r="F21" s="142">
        <f>F19-F20</f>
        <v>0</v>
      </c>
      <c r="G21" s="142">
        <f t="shared" ref="G21:L21" si="1">G19-G20</f>
        <v>0</v>
      </c>
      <c r="H21" s="142">
        <f t="shared" si="1"/>
        <v>0</v>
      </c>
      <c r="I21" s="142"/>
      <c r="J21" s="142"/>
      <c r="K21" s="142">
        <f t="shared" si="1"/>
        <v>0</v>
      </c>
      <c r="L21" s="142">
        <f t="shared" si="1"/>
        <v>0</v>
      </c>
    </row>
    <row r="22" spans="1:12">
      <c r="A22" s="175" t="s">
        <v>23</v>
      </c>
      <c r="B22" s="176"/>
      <c r="C22" s="176"/>
      <c r="D22" s="176"/>
      <c r="E22" s="176"/>
      <c r="F22" s="136">
        <f>F14+F21</f>
        <v>605</v>
      </c>
      <c r="G22" s="136">
        <f t="shared" ref="G22:L22" si="2">G14+G21</f>
        <v>-3645</v>
      </c>
      <c r="H22" s="136">
        <f t="shared" si="2"/>
        <v>-2770</v>
      </c>
      <c r="I22" s="136">
        <v>-2484.63</v>
      </c>
      <c r="J22" s="136">
        <v>-2484.63</v>
      </c>
      <c r="K22" s="136">
        <f t="shared" si="2"/>
        <v>-800</v>
      </c>
      <c r="L22" s="136">
        <f t="shared" si="2"/>
        <v>-800</v>
      </c>
    </row>
    <row r="23" spans="1:12" ht="18">
      <c r="A23" s="7"/>
      <c r="B23" s="139"/>
      <c r="C23" s="139"/>
      <c r="D23" s="139"/>
      <c r="E23" s="139"/>
      <c r="F23" s="139"/>
      <c r="G23" s="139"/>
      <c r="H23" s="140"/>
      <c r="I23" s="140"/>
      <c r="J23" s="140"/>
      <c r="K23" s="140"/>
      <c r="L23" s="140"/>
    </row>
    <row r="24" spans="1:12" ht="18" customHeight="1">
      <c r="A24" s="185" t="s">
        <v>24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1:12" ht="18" customHeight="1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2" ht="25.5">
      <c r="A26" s="130"/>
      <c r="B26" s="131"/>
      <c r="C26" s="131"/>
      <c r="D26" s="132"/>
      <c r="E26" s="133"/>
      <c r="F26" s="134" t="s">
        <v>5</v>
      </c>
      <c r="G26" s="134" t="s">
        <v>6</v>
      </c>
      <c r="H26" s="134" t="s">
        <v>19</v>
      </c>
      <c r="I26" s="134"/>
      <c r="J26" s="134"/>
      <c r="K26" s="134" t="s">
        <v>9</v>
      </c>
      <c r="L26" s="134" t="s">
        <v>10</v>
      </c>
    </row>
    <row r="27" spans="1:12" ht="15" customHeight="1">
      <c r="A27" s="170" t="s">
        <v>25</v>
      </c>
      <c r="B27" s="171"/>
      <c r="C27" s="171"/>
      <c r="D27" s="171"/>
      <c r="E27" s="172"/>
      <c r="F27" s="143">
        <v>3040</v>
      </c>
      <c r="G27" s="143">
        <v>3645</v>
      </c>
      <c r="H27" s="143">
        <v>2770</v>
      </c>
      <c r="I27" s="143">
        <v>2484.63</v>
      </c>
      <c r="J27" s="143">
        <v>2484.63</v>
      </c>
      <c r="K27" s="143">
        <v>800</v>
      </c>
      <c r="L27" s="162">
        <v>800</v>
      </c>
    </row>
    <row r="28" spans="1:12" ht="15" customHeight="1">
      <c r="A28" s="175" t="s">
        <v>26</v>
      </c>
      <c r="B28" s="176"/>
      <c r="C28" s="176"/>
      <c r="D28" s="176"/>
      <c r="E28" s="176"/>
      <c r="F28" s="144">
        <v>3645</v>
      </c>
      <c r="G28" s="145"/>
      <c r="H28" s="145">
        <v>0</v>
      </c>
      <c r="I28" s="145"/>
      <c r="J28" s="145"/>
      <c r="K28" s="145">
        <v>0</v>
      </c>
      <c r="L28" s="163"/>
    </row>
    <row r="29" spans="1:12" ht="45" customHeight="1">
      <c r="A29" s="179" t="s">
        <v>27</v>
      </c>
      <c r="B29" s="180"/>
      <c r="C29" s="180"/>
      <c r="D29" s="180"/>
      <c r="E29" s="181"/>
      <c r="F29" s="145">
        <v>0</v>
      </c>
      <c r="G29" s="145">
        <v>0</v>
      </c>
      <c r="H29" s="145">
        <v>0</v>
      </c>
      <c r="I29" s="145"/>
      <c r="J29" s="145"/>
      <c r="K29" s="145">
        <f t="shared" ref="K29" si="3">K14+K21+K27-K28</f>
        <v>0</v>
      </c>
      <c r="L29" s="163"/>
    </row>
    <row r="30" spans="1:12" ht="18" customHeight="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</row>
    <row r="31" spans="1:12" ht="18" customHeight="1">
      <c r="A31" s="182" t="s">
        <v>28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</row>
    <row r="32" spans="1:12" ht="18">
      <c r="A32" s="148"/>
      <c r="B32" s="149"/>
      <c r="C32" s="149"/>
      <c r="D32" s="149"/>
      <c r="E32" s="149"/>
      <c r="F32" s="149"/>
      <c r="G32" s="149"/>
      <c r="H32" s="150"/>
      <c r="I32" s="150"/>
      <c r="J32" s="150"/>
      <c r="K32" s="150"/>
      <c r="L32" s="150"/>
    </row>
    <row r="33" spans="1:12" ht="25.5">
      <c r="A33" s="151"/>
      <c r="B33" s="152"/>
      <c r="C33" s="152"/>
      <c r="D33" s="153"/>
      <c r="E33" s="154"/>
      <c r="F33" s="155" t="s">
        <v>5</v>
      </c>
      <c r="G33" s="155" t="s">
        <v>6</v>
      </c>
      <c r="H33" s="155" t="s">
        <v>19</v>
      </c>
      <c r="I33" s="155"/>
      <c r="J33" s="155"/>
      <c r="K33" s="155" t="s">
        <v>9</v>
      </c>
      <c r="L33" s="155" t="s">
        <v>10</v>
      </c>
    </row>
    <row r="34" spans="1:12">
      <c r="A34" s="170" t="s">
        <v>25</v>
      </c>
      <c r="B34" s="171"/>
      <c r="C34" s="171"/>
      <c r="D34" s="171"/>
      <c r="E34" s="172"/>
      <c r="F34" s="156"/>
      <c r="G34" s="156"/>
      <c r="H34" s="156">
        <f>G37</f>
        <v>0</v>
      </c>
      <c r="I34" s="156"/>
      <c r="J34" s="156"/>
      <c r="K34" s="156">
        <f>H37</f>
        <v>0</v>
      </c>
      <c r="L34" s="164">
        <f>K37</f>
        <v>0</v>
      </c>
    </row>
    <row r="35" spans="1:12" ht="28.5" customHeight="1">
      <c r="A35" s="170" t="s">
        <v>29</v>
      </c>
      <c r="B35" s="171"/>
      <c r="C35" s="171"/>
      <c r="D35" s="171"/>
      <c r="E35" s="172"/>
      <c r="F35" s="156"/>
      <c r="G35" s="156"/>
      <c r="H35" s="156"/>
      <c r="I35" s="156"/>
      <c r="J35" s="156"/>
      <c r="K35" s="156"/>
      <c r="L35" s="164"/>
    </row>
    <row r="36" spans="1:12">
      <c r="A36" s="170" t="s">
        <v>30</v>
      </c>
      <c r="B36" s="173"/>
      <c r="C36" s="173"/>
      <c r="D36" s="173"/>
      <c r="E36" s="174"/>
      <c r="F36" s="156"/>
      <c r="G36" s="156"/>
      <c r="H36" s="156"/>
      <c r="I36" s="156"/>
      <c r="J36" s="156"/>
      <c r="K36" s="156"/>
      <c r="L36" s="164">
        <v>0</v>
      </c>
    </row>
    <row r="37" spans="1:12" ht="15" customHeight="1">
      <c r="A37" s="175" t="s">
        <v>26</v>
      </c>
      <c r="B37" s="176"/>
      <c r="C37" s="176"/>
      <c r="D37" s="176"/>
      <c r="E37" s="176"/>
      <c r="F37" s="157">
        <f>F34-F35+F36</f>
        <v>0</v>
      </c>
      <c r="G37" s="157"/>
      <c r="H37" s="157">
        <f t="shared" ref="H37:L37" si="4">H34-H35+H36</f>
        <v>0</v>
      </c>
      <c r="I37" s="157"/>
      <c r="J37" s="157"/>
      <c r="K37" s="157">
        <f t="shared" si="4"/>
        <v>0</v>
      </c>
      <c r="L37" s="142">
        <f t="shared" si="4"/>
        <v>0</v>
      </c>
    </row>
    <row r="38" spans="1:12" ht="17.25" customHeight="1"/>
    <row r="39" spans="1:12" ht="15.75">
      <c r="A39" s="177" t="s">
        <v>157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</row>
    <row r="40" spans="1:12" ht="17.25" customHeight="1">
      <c r="A40" s="158" t="s">
        <v>31</v>
      </c>
      <c r="B40" s="158" t="s">
        <v>158</v>
      </c>
      <c r="C40" s="158"/>
      <c r="D40" s="158"/>
      <c r="E40" s="158"/>
      <c r="F40" s="158"/>
      <c r="G40" s="158" t="s">
        <v>32</v>
      </c>
      <c r="H40" s="158"/>
      <c r="I40" s="158"/>
      <c r="J40" s="158"/>
      <c r="K40" s="158"/>
      <c r="L40" s="158"/>
    </row>
    <row r="41" spans="1:12" ht="15.75">
      <c r="A41" s="158"/>
      <c r="B41" s="158"/>
      <c r="C41" s="158"/>
      <c r="D41" s="158"/>
      <c r="E41" s="158"/>
      <c r="F41" s="158"/>
      <c r="G41" s="158" t="s">
        <v>33</v>
      </c>
      <c r="H41" s="158"/>
      <c r="I41" s="158"/>
      <c r="J41" s="158"/>
      <c r="K41" s="158"/>
      <c r="L41" s="158"/>
    </row>
    <row r="42" spans="1:12" ht="15.75">
      <c r="A42" s="158" t="s">
        <v>159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</row>
  </sheetData>
  <mergeCells count="24">
    <mergeCell ref="B3:K3"/>
    <mergeCell ref="A4:L4"/>
    <mergeCell ref="A5:L5"/>
    <mergeCell ref="A8:E8"/>
    <mergeCell ref="A9:E9"/>
    <mergeCell ref="A10:E10"/>
    <mergeCell ref="A12:E12"/>
    <mergeCell ref="A13:E13"/>
    <mergeCell ref="A14:E14"/>
    <mergeCell ref="A16:L16"/>
    <mergeCell ref="A19:E19"/>
    <mergeCell ref="A20:E20"/>
    <mergeCell ref="A21:E21"/>
    <mergeCell ref="A22:E22"/>
    <mergeCell ref="A24:L24"/>
    <mergeCell ref="A35:E35"/>
    <mergeCell ref="A36:E36"/>
    <mergeCell ref="A37:E37"/>
    <mergeCell ref="A39:L39"/>
    <mergeCell ref="A27:E27"/>
    <mergeCell ref="A28:E28"/>
    <mergeCell ref="A29:E29"/>
    <mergeCell ref="A31:L31"/>
    <mergeCell ref="A34:E34"/>
  </mergeCells>
  <pageMargins left="0.70866141732283505" right="0" top="0" bottom="0" header="0.31496062992126" footer="0.31496062992126"/>
  <pageSetup paperSize="9" scale="7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10" zoomScale="80" zoomScaleNormal="80" workbookViewId="0">
      <selection activeCell="H35" sqref="H35"/>
    </sheetView>
  </sheetViews>
  <sheetFormatPr defaultColWidth="9" defaultRowHeight="15"/>
  <cols>
    <col min="1" max="1" width="7.42578125" customWidth="1"/>
    <col min="2" max="2" width="8.42578125" customWidth="1"/>
    <col min="3" max="3" width="49.7109375" customWidth="1"/>
    <col min="4" max="10" width="18.140625" style="88" customWidth="1"/>
  </cols>
  <sheetData>
    <row r="1" spans="1:10" ht="22.5" customHeight="1">
      <c r="A1" s="5" t="s">
        <v>0</v>
      </c>
      <c r="F1" s="89"/>
      <c r="G1" s="89"/>
      <c r="H1" s="89"/>
      <c r="I1" s="89"/>
      <c r="J1" s="89"/>
    </row>
    <row r="2" spans="1:10" ht="22.5" customHeight="1">
      <c r="A2" s="5" t="s">
        <v>1</v>
      </c>
      <c r="F2" s="89"/>
      <c r="G2" s="89"/>
      <c r="H2" s="89"/>
      <c r="I2" s="89"/>
      <c r="J2" s="89"/>
    </row>
    <row r="3" spans="1:10">
      <c r="F3" s="89"/>
      <c r="G3" s="89"/>
      <c r="H3" s="89"/>
      <c r="I3" s="89"/>
      <c r="J3" s="89"/>
    </row>
    <row r="4" spans="1:10" ht="42" customHeight="1">
      <c r="B4" s="185" t="s">
        <v>34</v>
      </c>
      <c r="C4" s="185"/>
      <c r="D4" s="185"/>
      <c r="E4" s="185"/>
      <c r="F4" s="185"/>
      <c r="G4" s="185"/>
      <c r="H4" s="185"/>
      <c r="I4" s="185"/>
      <c r="J4" s="185"/>
    </row>
    <row r="5" spans="1:10" ht="18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15.75">
      <c r="A6" s="185" t="s">
        <v>2</v>
      </c>
      <c r="B6" s="185"/>
      <c r="C6" s="185"/>
      <c r="D6" s="185"/>
      <c r="E6" s="185"/>
      <c r="F6" s="185"/>
      <c r="G6" s="185"/>
      <c r="H6" s="185"/>
      <c r="I6" s="190"/>
      <c r="J6" s="190"/>
    </row>
    <row r="7" spans="1:10" ht="18">
      <c r="A7" s="7"/>
      <c r="B7" s="7"/>
      <c r="C7" s="7"/>
      <c r="D7" s="7"/>
      <c r="E7" s="7"/>
      <c r="F7" s="7"/>
      <c r="G7" s="7"/>
      <c r="H7" s="7"/>
      <c r="I7" s="55"/>
      <c r="J7" s="55"/>
    </row>
    <row r="8" spans="1:10" ht="18" customHeight="1">
      <c r="A8" s="185" t="s">
        <v>35</v>
      </c>
      <c r="B8" s="186"/>
      <c r="C8" s="186"/>
      <c r="D8" s="186"/>
      <c r="E8" s="186"/>
      <c r="F8" s="186"/>
      <c r="G8" s="186"/>
      <c r="H8" s="186"/>
      <c r="I8" s="186"/>
      <c r="J8" s="186"/>
    </row>
    <row r="9" spans="1:10" ht="18">
      <c r="A9" s="7"/>
      <c r="B9" s="7"/>
      <c r="C9" s="7"/>
      <c r="D9" s="7"/>
      <c r="E9" s="7"/>
      <c r="F9" s="7"/>
      <c r="G9" s="7"/>
      <c r="H9" s="7"/>
      <c r="I9" s="55"/>
      <c r="J9" s="55"/>
    </row>
    <row r="10" spans="1:10" ht="15.75">
      <c r="A10" s="185" t="s">
        <v>36</v>
      </c>
      <c r="B10" s="195"/>
      <c r="C10" s="195"/>
      <c r="D10" s="195"/>
      <c r="E10" s="195"/>
      <c r="F10" s="195"/>
      <c r="G10" s="195"/>
      <c r="H10" s="195"/>
      <c r="I10" s="195"/>
      <c r="J10" s="195"/>
    </row>
    <row r="11" spans="1:10" ht="18">
      <c r="A11" s="7"/>
      <c r="B11" s="7"/>
      <c r="C11" s="7"/>
      <c r="D11" s="7"/>
      <c r="E11" s="7"/>
      <c r="F11" s="7"/>
      <c r="G11" s="7"/>
      <c r="H11" s="7"/>
      <c r="I11" s="55"/>
      <c r="J11" s="55"/>
    </row>
    <row r="12" spans="1:10" ht="25.5">
      <c r="A12" s="41" t="s">
        <v>37</v>
      </c>
      <c r="B12" s="13" t="s">
        <v>38</v>
      </c>
      <c r="C12" s="13" t="s">
        <v>39</v>
      </c>
      <c r="D12" s="13" t="s">
        <v>40</v>
      </c>
      <c r="E12" s="41" t="s">
        <v>6</v>
      </c>
      <c r="F12" s="41" t="s">
        <v>19</v>
      </c>
      <c r="G12" s="41" t="s">
        <v>8</v>
      </c>
      <c r="H12" s="41" t="s">
        <v>156</v>
      </c>
      <c r="I12" s="41" t="s">
        <v>9</v>
      </c>
      <c r="J12" s="41" t="s">
        <v>10</v>
      </c>
    </row>
    <row r="13" spans="1:10" ht="15" customHeight="1">
      <c r="A13" s="196" t="s">
        <v>41</v>
      </c>
      <c r="B13" s="197"/>
      <c r="C13" s="197"/>
      <c r="D13" s="197"/>
      <c r="E13" s="198"/>
      <c r="F13" s="90"/>
      <c r="G13" s="90"/>
      <c r="H13" s="90"/>
      <c r="I13" s="90"/>
      <c r="J13" s="90"/>
    </row>
    <row r="14" spans="1:10" s="1" customFormat="1" ht="33" customHeight="1">
      <c r="A14" s="170" t="s">
        <v>42</v>
      </c>
      <c r="B14" s="193"/>
      <c r="C14" s="194"/>
      <c r="D14" s="91">
        <v>892579</v>
      </c>
      <c r="E14" s="91">
        <v>1030876</v>
      </c>
      <c r="F14" s="92">
        <v>1080921</v>
      </c>
      <c r="G14" s="92">
        <v>1313273.47</v>
      </c>
      <c r="H14" s="92">
        <v>1317412.21</v>
      </c>
      <c r="I14" s="92">
        <v>1120571</v>
      </c>
      <c r="J14" s="92">
        <v>1164641</v>
      </c>
    </row>
    <row r="15" spans="1:10" s="1" customFormat="1" ht="25.5">
      <c r="A15" s="42"/>
      <c r="B15" s="93">
        <v>63</v>
      </c>
      <c r="C15" s="165" t="s">
        <v>43</v>
      </c>
      <c r="D15" s="26">
        <v>777264</v>
      </c>
      <c r="E15" s="27">
        <v>925617</v>
      </c>
      <c r="F15" s="27">
        <v>989120</v>
      </c>
      <c r="G15" s="27">
        <v>1205674.69</v>
      </c>
      <c r="H15" s="27">
        <v>1205674.69</v>
      </c>
      <c r="I15" s="27">
        <v>1028570</v>
      </c>
      <c r="J15" s="27">
        <v>1072640</v>
      </c>
    </row>
    <row r="16" spans="1:10" s="1" customFormat="1">
      <c r="A16" s="42"/>
      <c r="B16" s="93"/>
      <c r="C16" s="94"/>
      <c r="D16" s="26"/>
      <c r="E16" s="27"/>
      <c r="F16" s="27"/>
      <c r="G16" s="27"/>
      <c r="H16" s="27"/>
      <c r="I16" s="27"/>
      <c r="J16" s="27"/>
    </row>
    <row r="17" spans="1:10" s="1" customFormat="1">
      <c r="A17" s="42"/>
      <c r="B17" s="93">
        <v>64</v>
      </c>
      <c r="C17" s="166" t="s">
        <v>44</v>
      </c>
      <c r="D17" s="26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</row>
    <row r="18" spans="1:10" s="1" customFormat="1">
      <c r="A18" s="42"/>
      <c r="B18" s="93"/>
      <c r="C18" s="94"/>
      <c r="D18" s="26"/>
      <c r="E18" s="27"/>
      <c r="F18" s="27"/>
      <c r="G18" s="27"/>
      <c r="H18" s="27"/>
      <c r="I18" s="27"/>
      <c r="J18" s="27"/>
    </row>
    <row r="19" spans="1:10" s="1" customFormat="1">
      <c r="A19" s="42"/>
      <c r="B19" s="93">
        <v>65</v>
      </c>
      <c r="C19" s="166" t="s">
        <v>45</v>
      </c>
      <c r="D19" s="26">
        <v>34341</v>
      </c>
      <c r="E19" s="27">
        <v>20360</v>
      </c>
      <c r="F19" s="27">
        <v>21970</v>
      </c>
      <c r="G19" s="27">
        <v>15600</v>
      </c>
      <c r="H19" s="27">
        <v>15600</v>
      </c>
      <c r="I19" s="27">
        <v>22000</v>
      </c>
      <c r="J19" s="27">
        <v>22000</v>
      </c>
    </row>
    <row r="20" spans="1:10" s="1" customFormat="1">
      <c r="A20" s="42"/>
      <c r="B20" s="93"/>
      <c r="C20" s="95"/>
      <c r="D20" s="26"/>
      <c r="E20" s="27"/>
      <c r="F20" s="27"/>
      <c r="G20" s="27"/>
      <c r="H20" s="27"/>
      <c r="I20" s="27"/>
      <c r="J20" s="27"/>
    </row>
    <row r="21" spans="1:10" s="1" customFormat="1" ht="25.5">
      <c r="A21" s="42"/>
      <c r="B21" s="93">
        <v>66</v>
      </c>
      <c r="C21" s="96" t="s">
        <v>46</v>
      </c>
      <c r="D21" s="97">
        <v>3449</v>
      </c>
      <c r="E21" s="39">
        <v>2398</v>
      </c>
      <c r="F21" s="39">
        <v>3820</v>
      </c>
      <c r="G21" s="98">
        <v>3995.37</v>
      </c>
      <c r="H21" s="98">
        <v>3995.37</v>
      </c>
      <c r="I21" s="39">
        <v>3800</v>
      </c>
      <c r="J21" s="39">
        <v>3800</v>
      </c>
    </row>
    <row r="22" spans="1:10" s="1" customFormat="1">
      <c r="A22" s="42"/>
      <c r="B22" s="93"/>
      <c r="C22" s="95"/>
      <c r="D22" s="26"/>
      <c r="E22" s="27"/>
      <c r="F22" s="27"/>
      <c r="G22" s="27"/>
      <c r="H22" s="27"/>
      <c r="I22" s="27"/>
      <c r="J22" s="27"/>
    </row>
    <row r="23" spans="1:10" s="1" customFormat="1" ht="28.5" customHeight="1">
      <c r="A23" s="42"/>
      <c r="B23" s="93">
        <v>67</v>
      </c>
      <c r="C23" s="96" t="s">
        <v>47</v>
      </c>
      <c r="D23" s="97">
        <v>77525</v>
      </c>
      <c r="E23" s="39">
        <v>82501</v>
      </c>
      <c r="F23" s="99">
        <v>66011</v>
      </c>
      <c r="G23" s="99">
        <v>88003.41</v>
      </c>
      <c r="H23" s="99">
        <v>92142.15</v>
      </c>
      <c r="I23" s="99">
        <v>66201</v>
      </c>
      <c r="J23" s="99">
        <v>66201</v>
      </c>
    </row>
    <row r="24" spans="1:10" s="1" customFormat="1">
      <c r="A24" s="42"/>
      <c r="B24" s="93"/>
      <c r="C24" s="95"/>
      <c r="D24" s="20"/>
      <c r="E24" s="21"/>
      <c r="F24" s="21"/>
      <c r="G24" s="21"/>
      <c r="H24" s="21"/>
      <c r="I24" s="21"/>
      <c r="J24" s="21"/>
    </row>
    <row r="25" spans="1:10" s="1" customFormat="1" ht="25.5" customHeight="1">
      <c r="A25" s="170" t="s">
        <v>48</v>
      </c>
      <c r="B25" s="193"/>
      <c r="C25" s="193"/>
      <c r="D25" s="91">
        <v>73</v>
      </c>
      <c r="E25" s="91">
        <v>80</v>
      </c>
      <c r="F25" s="91">
        <v>80</v>
      </c>
      <c r="G25" s="91">
        <v>79.84</v>
      </c>
      <c r="H25" s="91">
        <v>79.84</v>
      </c>
      <c r="I25" s="91">
        <v>120</v>
      </c>
      <c r="J25" s="91">
        <v>0</v>
      </c>
    </row>
    <row r="26" spans="1:10" s="1" customFormat="1">
      <c r="A26" s="42"/>
      <c r="B26" s="43"/>
      <c r="C26" s="43"/>
      <c r="D26" s="20"/>
      <c r="E26" s="21"/>
      <c r="F26" s="21"/>
      <c r="G26" s="21"/>
      <c r="H26" s="21"/>
      <c r="I26" s="21"/>
      <c r="J26" s="21"/>
    </row>
    <row r="27" spans="1:10" ht="25.5">
      <c r="A27" s="42"/>
      <c r="B27" s="59">
        <v>72</v>
      </c>
      <c r="C27" s="60" t="s">
        <v>49</v>
      </c>
      <c r="D27" s="97">
        <v>73</v>
      </c>
      <c r="E27" s="39">
        <v>80</v>
      </c>
      <c r="F27" s="39">
        <v>80</v>
      </c>
      <c r="G27" s="39">
        <v>79.84</v>
      </c>
      <c r="H27" s="39">
        <v>79.84</v>
      </c>
      <c r="I27" s="39">
        <v>120</v>
      </c>
      <c r="J27" s="39">
        <v>0</v>
      </c>
    </row>
    <row r="28" spans="1:10">
      <c r="A28" s="42"/>
      <c r="B28" s="100"/>
      <c r="C28" s="101"/>
      <c r="D28" s="26"/>
      <c r="E28" s="27"/>
      <c r="F28" s="27"/>
      <c r="G28" s="27"/>
      <c r="H28" s="27"/>
      <c r="I28" s="27"/>
      <c r="J28" s="27"/>
    </row>
    <row r="29" spans="1:10">
      <c r="A29" s="42">
        <v>9221</v>
      </c>
      <c r="B29" s="100"/>
      <c r="C29" s="101" t="s">
        <v>50</v>
      </c>
      <c r="D29" s="26"/>
      <c r="E29" s="27"/>
      <c r="F29" s="27"/>
      <c r="G29" s="27">
        <v>2484.63</v>
      </c>
      <c r="H29" s="27">
        <v>2484.63</v>
      </c>
      <c r="I29" s="27"/>
      <c r="J29" s="27"/>
    </row>
    <row r="30" spans="1:10" ht="30.75" customHeight="1">
      <c r="A30" s="102"/>
      <c r="B30" s="103"/>
      <c r="C30" s="103" t="s">
        <v>51</v>
      </c>
      <c r="D30" s="104">
        <v>892652</v>
      </c>
      <c r="E30" s="105">
        <v>1030956</v>
      </c>
      <c r="F30" s="76">
        <v>1081001</v>
      </c>
      <c r="G30" s="76">
        <v>1315837.94</v>
      </c>
      <c r="H30" s="76">
        <v>1319976.68</v>
      </c>
      <c r="I30" s="76">
        <v>1120691</v>
      </c>
      <c r="J30" s="76">
        <v>1164641</v>
      </c>
    </row>
    <row r="31" spans="1:10" ht="33.75" customHeight="1">
      <c r="A31" s="170" t="s">
        <v>52</v>
      </c>
      <c r="B31" s="193"/>
      <c r="C31" s="193"/>
      <c r="D31" s="91">
        <v>877736</v>
      </c>
      <c r="E31" s="91">
        <v>1029832</v>
      </c>
      <c r="F31" s="106">
        <v>1068091</v>
      </c>
      <c r="G31" s="106">
        <v>1303019.75</v>
      </c>
      <c r="H31" s="106">
        <v>1307158.49</v>
      </c>
      <c r="I31" s="106">
        <v>1110241</v>
      </c>
      <c r="J31" s="106">
        <v>1154311</v>
      </c>
    </row>
    <row r="32" spans="1:10">
      <c r="A32" s="42"/>
      <c r="B32" s="59">
        <v>31</v>
      </c>
      <c r="C32" s="60" t="s">
        <v>53</v>
      </c>
      <c r="D32" s="26">
        <v>734766</v>
      </c>
      <c r="E32" s="26">
        <v>843000</v>
      </c>
      <c r="F32" s="26">
        <v>889680</v>
      </c>
      <c r="G32" s="26">
        <v>1114482</v>
      </c>
      <c r="H32" s="26">
        <v>1114482</v>
      </c>
      <c r="I32" s="27">
        <v>936000</v>
      </c>
      <c r="J32" s="48">
        <v>980000</v>
      </c>
    </row>
    <row r="33" spans="1:10">
      <c r="A33" s="44"/>
      <c r="B33" s="59"/>
      <c r="C33" s="45"/>
      <c r="D33" s="107"/>
      <c r="E33" s="107"/>
      <c r="F33" s="47"/>
      <c r="G33" s="47"/>
      <c r="H33" s="47"/>
      <c r="I33" s="48"/>
      <c r="J33" s="48"/>
    </row>
    <row r="34" spans="1:10">
      <c r="A34" s="44"/>
      <c r="B34" s="59">
        <v>32</v>
      </c>
      <c r="C34" s="60" t="s">
        <v>54</v>
      </c>
      <c r="D34" s="108">
        <v>136966</v>
      </c>
      <c r="E34" s="108">
        <v>176471</v>
      </c>
      <c r="F34" s="47">
        <v>165191</v>
      </c>
      <c r="G34" s="47">
        <v>177882.75</v>
      </c>
      <c r="H34" s="47">
        <v>181981.49</v>
      </c>
      <c r="I34" s="48">
        <v>163171</v>
      </c>
      <c r="J34" s="48">
        <v>163241</v>
      </c>
    </row>
    <row r="35" spans="1:10">
      <c r="A35" s="59"/>
      <c r="B35" s="59"/>
      <c r="C35" s="45"/>
      <c r="D35" s="109"/>
      <c r="E35" s="110"/>
      <c r="F35" s="47"/>
      <c r="G35" s="47"/>
      <c r="H35" s="47"/>
      <c r="I35" s="48"/>
      <c r="J35" s="48"/>
    </row>
    <row r="36" spans="1:10">
      <c r="A36" s="59"/>
      <c r="B36" s="59">
        <v>34</v>
      </c>
      <c r="C36" s="60" t="s">
        <v>55</v>
      </c>
      <c r="D36" s="108">
        <v>1011</v>
      </c>
      <c r="E36" s="108">
        <v>844</v>
      </c>
      <c r="F36" s="47">
        <v>720</v>
      </c>
      <c r="G36" s="47">
        <v>810</v>
      </c>
      <c r="H36" s="47">
        <v>850</v>
      </c>
      <c r="I36" s="48">
        <v>570</v>
      </c>
      <c r="J36" s="99">
        <v>570</v>
      </c>
    </row>
    <row r="37" spans="1:10">
      <c r="A37" s="50"/>
      <c r="B37" s="59"/>
      <c r="C37" s="45"/>
      <c r="D37" s="111"/>
      <c r="E37" s="112"/>
      <c r="F37" s="47"/>
      <c r="G37" s="47"/>
      <c r="H37" s="47"/>
      <c r="I37" s="48"/>
      <c r="J37" s="99"/>
    </row>
    <row r="38" spans="1:10" ht="35.25" customHeight="1">
      <c r="A38" s="45"/>
      <c r="B38" s="59">
        <v>37</v>
      </c>
      <c r="C38" s="60" t="s">
        <v>56</v>
      </c>
      <c r="D38" s="113">
        <v>4993</v>
      </c>
      <c r="E38" s="113">
        <v>8990</v>
      </c>
      <c r="F38" s="114">
        <v>12000</v>
      </c>
      <c r="G38" s="114">
        <v>9350</v>
      </c>
      <c r="H38" s="114">
        <v>9350</v>
      </c>
      <c r="I38" s="115">
        <v>10000</v>
      </c>
      <c r="J38" s="125">
        <v>10000</v>
      </c>
    </row>
    <row r="39" spans="1:10" ht="35.25" customHeight="1">
      <c r="A39" s="116"/>
      <c r="B39" s="117">
        <v>38</v>
      </c>
      <c r="C39" s="118" t="s">
        <v>57</v>
      </c>
      <c r="D39" s="113">
        <v>0</v>
      </c>
      <c r="E39" s="113">
        <v>527</v>
      </c>
      <c r="F39" s="114">
        <v>500</v>
      </c>
      <c r="G39" s="114">
        <v>495</v>
      </c>
      <c r="H39" s="114">
        <v>495</v>
      </c>
      <c r="I39" s="115">
        <v>500</v>
      </c>
      <c r="J39" s="125">
        <v>500</v>
      </c>
    </row>
    <row r="40" spans="1:10" ht="37.5" customHeight="1">
      <c r="A40" s="170" t="s">
        <v>58</v>
      </c>
      <c r="B40" s="193"/>
      <c r="C40" s="193"/>
      <c r="D40" s="91">
        <v>14311</v>
      </c>
      <c r="E40" s="91">
        <v>4769</v>
      </c>
      <c r="F40" s="91">
        <v>15680</v>
      </c>
      <c r="G40" s="91">
        <v>8802</v>
      </c>
      <c r="H40" s="91">
        <v>8802</v>
      </c>
      <c r="I40" s="91">
        <v>11250</v>
      </c>
      <c r="J40" s="91">
        <v>11130</v>
      </c>
    </row>
    <row r="41" spans="1:10" ht="25.5">
      <c r="A41" s="59"/>
      <c r="B41" s="60">
        <v>42</v>
      </c>
      <c r="C41" s="60" t="s">
        <v>59</v>
      </c>
      <c r="D41" s="119">
        <v>14311</v>
      </c>
      <c r="E41" s="119">
        <v>4769</v>
      </c>
      <c r="F41" s="120">
        <v>15680</v>
      </c>
      <c r="G41" s="120">
        <v>8802</v>
      </c>
      <c r="H41" s="120">
        <v>8802</v>
      </c>
      <c r="I41" s="120">
        <v>11250</v>
      </c>
      <c r="J41" s="120">
        <v>11130</v>
      </c>
    </row>
    <row r="42" spans="1:10">
      <c r="A42" s="59">
        <v>9222</v>
      </c>
      <c r="B42" s="60"/>
      <c r="C42" s="60" t="s">
        <v>60</v>
      </c>
      <c r="D42" s="119"/>
      <c r="E42" s="119"/>
      <c r="F42" s="120"/>
      <c r="G42" s="120">
        <v>4016.19</v>
      </c>
      <c r="H42" s="120">
        <v>4016.19</v>
      </c>
      <c r="I42" s="120"/>
      <c r="J42" s="120"/>
    </row>
    <row r="43" spans="1:10" s="5" customFormat="1" ht="27.75" customHeight="1">
      <c r="A43" s="121"/>
      <c r="B43" s="122"/>
      <c r="C43" s="122" t="s">
        <v>61</v>
      </c>
      <c r="D43" s="123">
        <v>892047</v>
      </c>
      <c r="E43" s="123">
        <v>1034601</v>
      </c>
      <c r="F43" s="124">
        <v>1083771</v>
      </c>
      <c r="G43" s="124">
        <v>1315837.94</v>
      </c>
      <c r="H43" s="124">
        <v>1319976.68</v>
      </c>
      <c r="I43" s="124">
        <v>1121491</v>
      </c>
      <c r="J43" s="124">
        <v>1165441</v>
      </c>
    </row>
  </sheetData>
  <mergeCells count="9">
    <mergeCell ref="A14:C14"/>
    <mergeCell ref="A25:C25"/>
    <mergeCell ref="A31:C31"/>
    <mergeCell ref="A40:C40"/>
    <mergeCell ref="B4:J4"/>
    <mergeCell ref="A6:J6"/>
    <mergeCell ref="A8:J8"/>
    <mergeCell ref="A10:J10"/>
    <mergeCell ref="A13:E13"/>
  </mergeCells>
  <pageMargins left="0.23622047244094499" right="0" top="0.74803149606299202" bottom="0.74803149606299202" header="0.31496062992126" footer="0.31496062992126"/>
  <pageSetup paperSize="9" scale="6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topLeftCell="A50" workbookViewId="0">
      <selection activeCell="F78" sqref="F78"/>
    </sheetView>
  </sheetViews>
  <sheetFormatPr defaultColWidth="9" defaultRowHeight="15"/>
  <cols>
    <col min="1" max="1" width="43.7109375" customWidth="1"/>
    <col min="2" max="8" width="18.5703125" customWidth="1"/>
  </cols>
  <sheetData>
    <row r="1" spans="1:11" ht="22.5" customHeight="1">
      <c r="A1" s="5" t="s">
        <v>0</v>
      </c>
      <c r="H1" s="4"/>
      <c r="I1" s="4"/>
      <c r="J1" s="4"/>
    </row>
    <row r="2" spans="1:11" ht="22.5" customHeight="1">
      <c r="A2" s="5" t="s">
        <v>1</v>
      </c>
      <c r="H2" s="4"/>
      <c r="I2" s="4"/>
      <c r="J2" s="4"/>
    </row>
    <row r="3" spans="1:11" ht="42" customHeight="1">
      <c r="A3" s="185" t="s">
        <v>62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18" customHeight="1">
      <c r="A4" s="7"/>
      <c r="B4" s="7"/>
      <c r="C4" s="7"/>
      <c r="D4" s="7"/>
      <c r="E4" s="7"/>
      <c r="F4" s="7"/>
      <c r="G4" s="7"/>
      <c r="H4" s="7"/>
    </row>
    <row r="5" spans="1:11" ht="15.75" customHeight="1">
      <c r="A5" s="185" t="s">
        <v>2</v>
      </c>
      <c r="B5" s="185"/>
      <c r="C5" s="185"/>
      <c r="D5" s="185"/>
      <c r="E5" s="185"/>
      <c r="F5" s="185"/>
      <c r="G5" s="185"/>
      <c r="H5" s="185"/>
    </row>
    <row r="6" spans="1:11" ht="18">
      <c r="A6" s="7"/>
      <c r="B6" s="7"/>
      <c r="C6" s="7"/>
      <c r="D6" s="7"/>
      <c r="E6" s="7"/>
      <c r="F6" s="7"/>
      <c r="G6" s="55"/>
      <c r="H6" s="55"/>
    </row>
    <row r="7" spans="1:11" ht="18" customHeight="1">
      <c r="A7" s="185" t="s">
        <v>35</v>
      </c>
      <c r="B7" s="185"/>
      <c r="C7" s="185"/>
      <c r="D7" s="185"/>
      <c r="E7" s="185"/>
      <c r="F7" s="185"/>
      <c r="G7" s="185"/>
      <c r="H7" s="185"/>
    </row>
    <row r="8" spans="1:11" ht="18">
      <c r="A8" s="7"/>
      <c r="B8" s="7"/>
      <c r="C8" s="7"/>
      <c r="D8" s="7"/>
      <c r="E8" s="7"/>
      <c r="F8" s="7"/>
      <c r="G8" s="55"/>
      <c r="H8" s="55"/>
    </row>
    <row r="9" spans="1:11" ht="15.75" customHeight="1">
      <c r="A9" s="185" t="s">
        <v>63</v>
      </c>
      <c r="B9" s="185"/>
      <c r="C9" s="185"/>
      <c r="D9" s="185"/>
      <c r="E9" s="185"/>
      <c r="F9" s="185"/>
      <c r="G9" s="185"/>
      <c r="H9" s="185"/>
    </row>
    <row r="10" spans="1:11" ht="18">
      <c r="A10" s="7"/>
      <c r="B10" s="7"/>
      <c r="C10" s="7"/>
      <c r="D10" s="7"/>
      <c r="E10" s="7"/>
      <c r="F10" s="7"/>
      <c r="G10" s="55"/>
      <c r="H10" s="55"/>
    </row>
    <row r="11" spans="1:11" ht="25.5">
      <c r="A11" s="41" t="s">
        <v>64</v>
      </c>
      <c r="B11" s="13" t="s">
        <v>40</v>
      </c>
      <c r="C11" s="41" t="s">
        <v>6</v>
      </c>
      <c r="D11" s="41" t="s">
        <v>19</v>
      </c>
      <c r="E11" s="41" t="s">
        <v>8</v>
      </c>
      <c r="F11" s="41" t="s">
        <v>156</v>
      </c>
      <c r="G11" s="41" t="s">
        <v>9</v>
      </c>
      <c r="H11" s="41" t="s">
        <v>10</v>
      </c>
    </row>
    <row r="12" spans="1:11" s="1" customFormat="1">
      <c r="A12" s="61" t="s">
        <v>65</v>
      </c>
      <c r="B12" s="62">
        <v>77525</v>
      </c>
      <c r="C12" s="63">
        <v>82501</v>
      </c>
      <c r="D12" s="63">
        <v>66011</v>
      </c>
      <c r="E12" s="63">
        <v>88003.41</v>
      </c>
      <c r="F12" s="63"/>
      <c r="G12" s="63">
        <v>66201</v>
      </c>
      <c r="H12" s="63">
        <v>66201</v>
      </c>
    </row>
    <row r="13" spans="1:11" s="1" customFormat="1">
      <c r="A13" s="64" t="s">
        <v>66</v>
      </c>
      <c r="B13" s="26">
        <v>77525</v>
      </c>
      <c r="C13" s="27">
        <v>82501</v>
      </c>
      <c r="D13" s="27">
        <v>66011</v>
      </c>
      <c r="E13" s="27">
        <v>88003.78</v>
      </c>
      <c r="F13" s="27">
        <v>92142.15</v>
      </c>
      <c r="G13" s="27">
        <v>66201</v>
      </c>
      <c r="H13" s="27">
        <v>66201</v>
      </c>
    </row>
    <row r="14" spans="1:11" s="1" customFormat="1">
      <c r="A14" s="65" t="s">
        <v>67</v>
      </c>
      <c r="B14" s="26">
        <v>30382</v>
      </c>
      <c r="C14" s="27">
        <v>43300</v>
      </c>
      <c r="D14" s="27">
        <v>26810</v>
      </c>
      <c r="E14" s="27">
        <v>32172.63</v>
      </c>
      <c r="F14" s="27">
        <v>32172.63</v>
      </c>
      <c r="G14" s="27">
        <v>27000</v>
      </c>
      <c r="H14" s="27">
        <v>27000</v>
      </c>
    </row>
    <row r="15" spans="1:11" s="1" customFormat="1">
      <c r="A15" s="65" t="s">
        <v>68</v>
      </c>
      <c r="B15" s="26">
        <v>47143</v>
      </c>
      <c r="C15" s="27">
        <v>39201</v>
      </c>
      <c r="D15" s="27">
        <v>39201</v>
      </c>
      <c r="E15" s="27">
        <v>55830.78</v>
      </c>
      <c r="F15" s="27">
        <v>59969.52</v>
      </c>
      <c r="G15" s="27">
        <v>39201</v>
      </c>
      <c r="H15" s="27">
        <v>39201</v>
      </c>
    </row>
    <row r="16" spans="1:11" s="1" customFormat="1">
      <c r="A16" s="65"/>
      <c r="B16" s="26"/>
      <c r="C16" s="27"/>
      <c r="D16" s="27"/>
      <c r="E16" s="27"/>
      <c r="F16" s="27"/>
      <c r="G16" s="27"/>
      <c r="H16" s="27"/>
    </row>
    <row r="17" spans="1:8" s="1" customFormat="1">
      <c r="A17" s="61" t="s">
        <v>69</v>
      </c>
      <c r="B17" s="62">
        <v>686</v>
      </c>
      <c r="C17" s="63">
        <v>730</v>
      </c>
      <c r="D17" s="63">
        <v>200</v>
      </c>
      <c r="E17" s="63">
        <v>350</v>
      </c>
      <c r="F17" s="63">
        <v>350</v>
      </c>
      <c r="G17" s="63">
        <v>300</v>
      </c>
      <c r="H17" s="63">
        <v>300</v>
      </c>
    </row>
    <row r="18" spans="1:8" s="1" customFormat="1">
      <c r="A18" s="65" t="s">
        <v>70</v>
      </c>
      <c r="B18" s="26">
        <v>686</v>
      </c>
      <c r="C18" s="27">
        <v>730</v>
      </c>
      <c r="D18" s="27">
        <v>200</v>
      </c>
      <c r="E18" s="27">
        <v>350</v>
      </c>
      <c r="F18" s="27">
        <v>350</v>
      </c>
      <c r="G18" s="27">
        <v>300</v>
      </c>
      <c r="H18" s="27">
        <v>300</v>
      </c>
    </row>
    <row r="19" spans="1:8" s="1" customFormat="1">
      <c r="A19" s="65" t="s">
        <v>71</v>
      </c>
      <c r="B19" s="26">
        <v>686</v>
      </c>
      <c r="C19" s="27">
        <v>398</v>
      </c>
      <c r="D19" s="27">
        <v>200</v>
      </c>
      <c r="E19" s="27">
        <v>350</v>
      </c>
      <c r="F19" s="27">
        <v>350</v>
      </c>
      <c r="G19" s="27">
        <v>300</v>
      </c>
      <c r="H19" s="27">
        <v>300</v>
      </c>
    </row>
    <row r="20" spans="1:8" s="1" customFormat="1">
      <c r="A20" s="65" t="s">
        <v>72</v>
      </c>
      <c r="B20" s="26"/>
      <c r="C20" s="27">
        <v>332</v>
      </c>
      <c r="D20" s="27">
        <v>0</v>
      </c>
      <c r="E20" s="27">
        <v>0</v>
      </c>
      <c r="F20" s="27"/>
      <c r="G20" s="27">
        <v>0</v>
      </c>
      <c r="H20" s="27"/>
    </row>
    <row r="21" spans="1:8" s="1" customFormat="1">
      <c r="A21" s="65"/>
      <c r="B21" s="26"/>
      <c r="C21" s="27"/>
      <c r="D21" s="27"/>
      <c r="E21" s="27"/>
      <c r="F21" s="27"/>
      <c r="G21" s="27"/>
      <c r="H21" s="27"/>
    </row>
    <row r="22" spans="1:8" s="1" customFormat="1">
      <c r="A22" s="61" t="s">
        <v>73</v>
      </c>
      <c r="B22" s="62">
        <v>2763</v>
      </c>
      <c r="C22" s="63">
        <v>3922</v>
      </c>
      <c r="D22" s="63">
        <v>4620</v>
      </c>
      <c r="E22" s="63">
        <v>4514</v>
      </c>
      <c r="F22" s="63">
        <v>4514</v>
      </c>
      <c r="G22" s="63">
        <v>4300</v>
      </c>
      <c r="H22" s="63">
        <v>4300</v>
      </c>
    </row>
    <row r="23" spans="1:8" s="1" customFormat="1">
      <c r="A23" s="65" t="s">
        <v>74</v>
      </c>
      <c r="B23" s="26">
        <v>2763</v>
      </c>
      <c r="C23" s="27">
        <v>3922</v>
      </c>
      <c r="D23" s="27">
        <v>4620</v>
      </c>
      <c r="E23" s="27">
        <v>4514</v>
      </c>
      <c r="F23" s="27">
        <v>4514</v>
      </c>
      <c r="G23" s="27">
        <v>4300</v>
      </c>
      <c r="H23" s="27">
        <v>4300</v>
      </c>
    </row>
    <row r="24" spans="1:8" s="1" customFormat="1">
      <c r="A24" s="65" t="s">
        <v>75</v>
      </c>
      <c r="B24" s="26">
        <v>2763</v>
      </c>
      <c r="C24" s="27">
        <v>2000</v>
      </c>
      <c r="D24" s="27">
        <v>3620</v>
      </c>
      <c r="E24" s="27">
        <v>3645.37</v>
      </c>
      <c r="F24" s="27">
        <v>3645.37</v>
      </c>
      <c r="G24" s="27">
        <v>3500</v>
      </c>
      <c r="H24" s="27">
        <v>3500</v>
      </c>
    </row>
    <row r="25" spans="1:8" s="1" customFormat="1">
      <c r="A25" s="65" t="s">
        <v>72</v>
      </c>
      <c r="B25" s="26"/>
      <c r="C25" s="27">
        <v>1922</v>
      </c>
      <c r="D25" s="27">
        <v>1000</v>
      </c>
      <c r="E25" s="27">
        <v>868.63</v>
      </c>
      <c r="F25" s="27">
        <v>868.63</v>
      </c>
      <c r="G25" s="27">
        <v>800</v>
      </c>
      <c r="H25" s="27">
        <v>800</v>
      </c>
    </row>
    <row r="26" spans="1:8" s="1" customFormat="1">
      <c r="A26" s="65"/>
      <c r="B26" s="26"/>
      <c r="C26" s="27"/>
      <c r="D26" s="27"/>
      <c r="E26" s="27"/>
      <c r="F26" s="27"/>
      <c r="G26" s="27"/>
      <c r="H26" s="27"/>
    </row>
    <row r="27" spans="1:8" s="1" customFormat="1">
      <c r="A27" s="66" t="s">
        <v>76</v>
      </c>
      <c r="B27" s="67">
        <v>34341</v>
      </c>
      <c r="C27" s="68">
        <v>20360</v>
      </c>
      <c r="D27" s="68">
        <v>22270</v>
      </c>
      <c r="E27" s="69">
        <v>15745.84</v>
      </c>
      <c r="F27" s="69">
        <v>15745.84</v>
      </c>
      <c r="G27" s="68">
        <v>22000</v>
      </c>
      <c r="H27" s="68">
        <v>22000</v>
      </c>
    </row>
    <row r="28" spans="1:8" s="1" customFormat="1">
      <c r="A28" s="65" t="s">
        <v>77</v>
      </c>
      <c r="B28" s="26">
        <v>34341</v>
      </c>
      <c r="C28" s="27">
        <v>20360</v>
      </c>
      <c r="D28" s="27">
        <v>22270</v>
      </c>
      <c r="E28" s="27">
        <v>15745.84</v>
      </c>
      <c r="F28" s="27">
        <v>15745.84</v>
      </c>
      <c r="G28" s="27">
        <v>22000</v>
      </c>
      <c r="H28" s="27">
        <v>22000</v>
      </c>
    </row>
    <row r="29" spans="1:8" s="1" customFormat="1">
      <c r="A29" s="65" t="s">
        <v>78</v>
      </c>
      <c r="B29" s="26">
        <v>34341</v>
      </c>
      <c r="C29" s="27">
        <v>20360</v>
      </c>
      <c r="D29" s="27">
        <v>21970</v>
      </c>
      <c r="E29" s="27">
        <v>15600</v>
      </c>
      <c r="F29" s="27">
        <v>15600</v>
      </c>
      <c r="G29" s="27">
        <v>22000</v>
      </c>
      <c r="H29" s="27">
        <v>22000</v>
      </c>
    </row>
    <row r="30" spans="1:8" s="1" customFormat="1">
      <c r="A30" s="65" t="s">
        <v>72</v>
      </c>
      <c r="B30" s="26"/>
      <c r="C30" s="27"/>
      <c r="D30" s="27">
        <v>300</v>
      </c>
      <c r="E30" s="27">
        <v>145.84</v>
      </c>
      <c r="F30" s="27">
        <v>145.84</v>
      </c>
      <c r="G30" s="27">
        <v>0</v>
      </c>
      <c r="H30" s="27">
        <v>0</v>
      </c>
    </row>
    <row r="31" spans="1:8" s="1" customFormat="1">
      <c r="A31" s="65"/>
      <c r="B31" s="26"/>
      <c r="C31" s="27"/>
      <c r="D31" s="27"/>
      <c r="E31" s="27"/>
      <c r="F31" s="27"/>
      <c r="G31" s="27"/>
      <c r="H31" s="27"/>
    </row>
    <row r="32" spans="1:8" s="1" customFormat="1">
      <c r="A32" s="61" t="s">
        <v>79</v>
      </c>
      <c r="B32" s="62">
        <v>777264</v>
      </c>
      <c r="C32" s="63">
        <v>925617</v>
      </c>
      <c r="D32" s="63">
        <v>989120</v>
      </c>
      <c r="E32" s="63">
        <v>1205674.69</v>
      </c>
      <c r="F32" s="63">
        <v>1205674.69</v>
      </c>
      <c r="G32" s="63">
        <v>1028570</v>
      </c>
      <c r="H32" s="63">
        <v>1072640</v>
      </c>
    </row>
    <row r="33" spans="1:8" s="1" customFormat="1">
      <c r="A33" s="70" t="s">
        <v>80</v>
      </c>
      <c r="B33" s="26">
        <v>774159</v>
      </c>
      <c r="C33" s="27">
        <v>923017</v>
      </c>
      <c r="D33" s="27">
        <v>985120</v>
      </c>
      <c r="E33" s="27">
        <v>1197884.69</v>
      </c>
      <c r="F33" s="27">
        <v>1197884.69</v>
      </c>
      <c r="G33" s="27">
        <v>1023870</v>
      </c>
      <c r="H33" s="27">
        <v>1067940</v>
      </c>
    </row>
    <row r="34" spans="1:8" s="1" customFormat="1">
      <c r="A34" s="65" t="s">
        <v>81</v>
      </c>
      <c r="B34" s="26">
        <v>774159</v>
      </c>
      <c r="C34" s="27">
        <v>923017</v>
      </c>
      <c r="D34" s="27">
        <v>985120</v>
      </c>
      <c r="E34" s="27">
        <v>1197884.69</v>
      </c>
      <c r="F34" s="27">
        <v>1197884.69</v>
      </c>
      <c r="G34" s="27">
        <v>1023870</v>
      </c>
      <c r="H34" s="27">
        <v>1067940</v>
      </c>
    </row>
    <row r="35" spans="1:8" s="1" customFormat="1">
      <c r="A35" s="65" t="s">
        <v>82</v>
      </c>
      <c r="B35" s="26">
        <v>3105</v>
      </c>
      <c r="C35" s="27">
        <v>2600</v>
      </c>
      <c r="D35" s="27">
        <v>4000</v>
      </c>
      <c r="E35" s="27">
        <v>7790</v>
      </c>
      <c r="F35" s="27">
        <v>7790</v>
      </c>
      <c r="G35" s="27">
        <v>4700</v>
      </c>
      <c r="H35" s="27">
        <v>4700</v>
      </c>
    </row>
    <row r="36" spans="1:8" s="1" customFormat="1">
      <c r="A36" s="65" t="s">
        <v>83</v>
      </c>
      <c r="B36" s="26">
        <v>3105</v>
      </c>
      <c r="C36" s="27">
        <v>2600</v>
      </c>
      <c r="D36" s="27">
        <v>4000</v>
      </c>
      <c r="E36" s="27">
        <v>7790</v>
      </c>
      <c r="F36" s="27">
        <v>7790</v>
      </c>
      <c r="G36" s="27">
        <v>4700</v>
      </c>
      <c r="H36" s="27">
        <v>4700</v>
      </c>
    </row>
    <row r="37" spans="1:8" s="1" customFormat="1">
      <c r="A37" s="65"/>
      <c r="B37" s="26"/>
      <c r="C37" s="27"/>
      <c r="D37" s="27"/>
      <c r="E37" s="27"/>
      <c r="F37" s="27"/>
      <c r="G37" s="27"/>
      <c r="H37" s="27"/>
    </row>
    <row r="38" spans="1:8" s="1" customFormat="1">
      <c r="A38" s="70" t="s">
        <v>84</v>
      </c>
      <c r="B38" s="26">
        <v>73</v>
      </c>
      <c r="C38" s="27">
        <v>1471</v>
      </c>
      <c r="D38" s="27">
        <v>1550</v>
      </c>
      <c r="E38" s="71">
        <v>1550</v>
      </c>
      <c r="F38" s="71">
        <v>1550</v>
      </c>
      <c r="G38" s="27">
        <v>120</v>
      </c>
      <c r="H38" s="27">
        <v>0</v>
      </c>
    </row>
    <row r="39" spans="1:8" s="1" customFormat="1">
      <c r="A39" s="65" t="s">
        <v>85</v>
      </c>
      <c r="B39" s="26">
        <v>73</v>
      </c>
      <c r="C39" s="27">
        <v>1471</v>
      </c>
      <c r="D39" s="27">
        <v>1550</v>
      </c>
      <c r="E39" s="27">
        <v>1550</v>
      </c>
      <c r="F39" s="27">
        <v>1550</v>
      </c>
      <c r="G39" s="27">
        <v>120</v>
      </c>
      <c r="H39" s="27">
        <v>0</v>
      </c>
    </row>
    <row r="40" spans="1:8" s="1" customFormat="1">
      <c r="A40" s="65" t="s">
        <v>86</v>
      </c>
      <c r="B40" s="26">
        <v>73</v>
      </c>
      <c r="C40" s="27">
        <v>80</v>
      </c>
      <c r="D40" s="27">
        <v>80</v>
      </c>
      <c r="E40" s="27">
        <v>79.84</v>
      </c>
      <c r="F40" s="27">
        <v>79.84</v>
      </c>
      <c r="G40" s="27">
        <v>120</v>
      </c>
      <c r="H40" s="27">
        <v>0</v>
      </c>
    </row>
    <row r="41" spans="1:8" s="1" customFormat="1">
      <c r="A41" s="65" t="s">
        <v>72</v>
      </c>
      <c r="B41" s="26"/>
      <c r="C41" s="27">
        <v>1391</v>
      </c>
      <c r="D41" s="27">
        <v>1470</v>
      </c>
      <c r="E41" s="27">
        <v>1470.16</v>
      </c>
      <c r="F41" s="27">
        <v>1470.16</v>
      </c>
      <c r="G41" s="27">
        <v>0</v>
      </c>
      <c r="H41" s="27">
        <v>0</v>
      </c>
    </row>
    <row r="42" spans="1:8" s="1" customFormat="1">
      <c r="A42" s="42"/>
      <c r="B42" s="72"/>
      <c r="C42" s="73"/>
      <c r="D42" s="73"/>
      <c r="E42" s="73"/>
      <c r="F42" s="73"/>
      <c r="G42" s="73"/>
      <c r="H42" s="73"/>
    </row>
    <row r="43" spans="1:8">
      <c r="A43" s="74" t="s">
        <v>11</v>
      </c>
      <c r="B43" s="75">
        <v>892652</v>
      </c>
      <c r="C43" s="76">
        <v>1034601</v>
      </c>
      <c r="D43" s="76">
        <v>1083771</v>
      </c>
      <c r="E43" s="76">
        <v>1315837.94</v>
      </c>
      <c r="F43" s="76">
        <v>1319976.68</v>
      </c>
      <c r="G43" s="76">
        <v>1121491</v>
      </c>
      <c r="H43" s="76">
        <v>1165441</v>
      </c>
    </row>
    <row r="46" spans="1:8" ht="15.75">
      <c r="A46" s="185" t="s">
        <v>87</v>
      </c>
      <c r="B46" s="185"/>
      <c r="C46" s="185"/>
      <c r="D46" s="185"/>
      <c r="E46" s="185"/>
      <c r="F46" s="185"/>
      <c r="G46" s="185"/>
      <c r="H46" s="185"/>
    </row>
    <row r="47" spans="1:8" ht="18">
      <c r="A47" s="7"/>
      <c r="B47" s="7"/>
      <c r="C47" s="7"/>
      <c r="D47" s="7"/>
      <c r="E47" s="7"/>
      <c r="F47" s="7"/>
      <c r="G47" s="55"/>
      <c r="H47" s="55"/>
    </row>
    <row r="48" spans="1:8" ht="30" customHeight="1">
      <c r="A48" s="41" t="s">
        <v>64</v>
      </c>
      <c r="B48" s="13" t="s">
        <v>40</v>
      </c>
      <c r="C48" s="41" t="s">
        <v>6</v>
      </c>
      <c r="D48" s="41" t="s">
        <v>19</v>
      </c>
      <c r="E48" s="41" t="s">
        <v>8</v>
      </c>
      <c r="F48" s="41" t="s">
        <v>156</v>
      </c>
      <c r="G48" s="41" t="s">
        <v>9</v>
      </c>
      <c r="H48" s="41" t="s">
        <v>10</v>
      </c>
    </row>
    <row r="49" spans="1:8">
      <c r="A49" s="77"/>
      <c r="B49" s="43"/>
      <c r="C49" s="42"/>
      <c r="D49" s="42"/>
      <c r="E49" s="42"/>
      <c r="F49" s="42"/>
      <c r="G49" s="42"/>
      <c r="H49" s="42"/>
    </row>
    <row r="50" spans="1:8">
      <c r="A50" s="61" t="s">
        <v>66</v>
      </c>
      <c r="B50" s="62">
        <v>77525</v>
      </c>
      <c r="C50" s="63">
        <v>82501</v>
      </c>
      <c r="D50" s="63">
        <v>66011</v>
      </c>
      <c r="E50" s="63">
        <v>88003.41</v>
      </c>
      <c r="F50" s="63">
        <v>92142.15</v>
      </c>
      <c r="G50" s="63">
        <v>66201</v>
      </c>
      <c r="H50" s="63">
        <v>66201</v>
      </c>
    </row>
    <row r="51" spans="1:8">
      <c r="A51" s="78" t="s">
        <v>88</v>
      </c>
      <c r="B51" s="26">
        <v>30382</v>
      </c>
      <c r="C51" s="27">
        <v>43300</v>
      </c>
      <c r="D51" s="27">
        <v>26810</v>
      </c>
      <c r="E51" s="27">
        <v>32172.63</v>
      </c>
      <c r="F51" s="27">
        <v>32172.63</v>
      </c>
      <c r="G51" s="27">
        <v>27000</v>
      </c>
      <c r="H51" s="27">
        <v>27000</v>
      </c>
    </row>
    <row r="52" spans="1:8">
      <c r="A52" s="79" t="s">
        <v>89</v>
      </c>
      <c r="B52" s="26">
        <v>47143</v>
      </c>
      <c r="C52" s="27">
        <v>39201</v>
      </c>
      <c r="D52" s="27">
        <v>39201</v>
      </c>
      <c r="E52" s="27">
        <v>55830.78</v>
      </c>
      <c r="F52" s="27">
        <v>59969.52</v>
      </c>
      <c r="G52" s="27">
        <v>39201</v>
      </c>
      <c r="H52" s="27">
        <v>39201</v>
      </c>
    </row>
    <row r="53" spans="1:8" s="1" customFormat="1">
      <c r="A53" s="80"/>
      <c r="B53" s="20"/>
      <c r="C53" s="21"/>
      <c r="D53" s="21"/>
      <c r="E53" s="21"/>
      <c r="F53" s="21"/>
      <c r="G53" s="21"/>
      <c r="H53" s="21"/>
    </row>
    <row r="54" spans="1:8">
      <c r="A54" s="61" t="s">
        <v>69</v>
      </c>
      <c r="B54" s="62">
        <v>686</v>
      </c>
      <c r="C54" s="63">
        <v>730</v>
      </c>
      <c r="D54" s="63">
        <v>200</v>
      </c>
      <c r="E54" s="63">
        <v>350</v>
      </c>
      <c r="F54" s="63">
        <v>350</v>
      </c>
      <c r="G54" s="63">
        <v>300</v>
      </c>
      <c r="H54" s="63">
        <v>300</v>
      </c>
    </row>
    <row r="55" spans="1:8">
      <c r="A55" s="78" t="s">
        <v>70</v>
      </c>
      <c r="B55" s="26">
        <v>686</v>
      </c>
      <c r="C55" s="27">
        <v>730</v>
      </c>
      <c r="D55" s="27">
        <v>200</v>
      </c>
      <c r="E55" s="27">
        <v>350</v>
      </c>
      <c r="F55" s="27">
        <v>350</v>
      </c>
      <c r="G55" s="27">
        <v>300</v>
      </c>
      <c r="H55" s="27">
        <v>300</v>
      </c>
    </row>
    <row r="56" spans="1:8">
      <c r="A56" s="78" t="s">
        <v>71</v>
      </c>
      <c r="B56" s="26">
        <v>686</v>
      </c>
      <c r="C56" s="27">
        <v>730</v>
      </c>
      <c r="D56" s="27">
        <v>200</v>
      </c>
      <c r="E56" s="27">
        <v>350</v>
      </c>
      <c r="F56" s="27">
        <v>350</v>
      </c>
      <c r="G56" s="27">
        <v>300</v>
      </c>
      <c r="H56" s="27">
        <v>300</v>
      </c>
    </row>
    <row r="57" spans="1:8">
      <c r="A57" s="78"/>
      <c r="B57" s="26"/>
      <c r="C57" s="27"/>
      <c r="D57" s="27"/>
      <c r="E57" s="27"/>
      <c r="F57" s="27"/>
      <c r="G57" s="27"/>
      <c r="H57" s="27"/>
    </row>
    <row r="58" spans="1:8">
      <c r="A58" s="81" t="s">
        <v>73</v>
      </c>
      <c r="B58" s="82">
        <v>2231</v>
      </c>
      <c r="C58" s="83">
        <v>3922</v>
      </c>
      <c r="D58" s="83">
        <v>4620</v>
      </c>
      <c r="E58" s="83">
        <v>4514</v>
      </c>
      <c r="F58" s="83">
        <v>4514</v>
      </c>
      <c r="G58" s="83">
        <v>4300</v>
      </c>
      <c r="H58" s="83">
        <v>4300</v>
      </c>
    </row>
    <row r="59" spans="1:8">
      <c r="A59" s="78" t="s">
        <v>74</v>
      </c>
      <c r="B59" s="26">
        <v>2231</v>
      </c>
      <c r="C59" s="27">
        <v>3922</v>
      </c>
      <c r="D59" s="27">
        <v>4620</v>
      </c>
      <c r="E59" s="27">
        <v>4514</v>
      </c>
      <c r="F59" s="27">
        <v>4514</v>
      </c>
      <c r="G59" s="27">
        <v>4300</v>
      </c>
      <c r="H59" s="27">
        <v>4300</v>
      </c>
    </row>
    <row r="60" spans="1:8">
      <c r="A60" s="78" t="s">
        <v>75</v>
      </c>
      <c r="B60" s="26">
        <v>2231</v>
      </c>
      <c r="C60" s="27">
        <v>3922</v>
      </c>
      <c r="D60" s="27">
        <v>4620</v>
      </c>
      <c r="E60" s="27">
        <v>4514</v>
      </c>
      <c r="F60" s="27">
        <v>4514</v>
      </c>
      <c r="G60" s="27">
        <v>4300</v>
      </c>
      <c r="H60" s="27">
        <v>4300</v>
      </c>
    </row>
    <row r="61" spans="1:8">
      <c r="A61" s="78"/>
      <c r="B61" s="26"/>
      <c r="C61" s="27"/>
      <c r="D61" s="27"/>
      <c r="E61" s="27"/>
      <c r="F61" s="27"/>
      <c r="G61" s="27"/>
      <c r="H61" s="27"/>
    </row>
    <row r="62" spans="1:8">
      <c r="A62" s="81" t="s">
        <v>76</v>
      </c>
      <c r="B62" s="82">
        <v>34341</v>
      </c>
      <c r="C62" s="83">
        <v>20360</v>
      </c>
      <c r="D62" s="83">
        <v>22270</v>
      </c>
      <c r="E62" s="83">
        <v>15745.84</v>
      </c>
      <c r="F62" s="83">
        <v>15745.84</v>
      </c>
      <c r="G62" s="83">
        <v>22000</v>
      </c>
      <c r="H62" s="83">
        <v>22000</v>
      </c>
    </row>
    <row r="63" spans="1:8">
      <c r="A63" s="78" t="s">
        <v>77</v>
      </c>
      <c r="B63" s="26">
        <v>34341</v>
      </c>
      <c r="C63" s="27">
        <v>20360</v>
      </c>
      <c r="D63" s="27">
        <v>22270</v>
      </c>
      <c r="E63" s="27">
        <v>15745.84</v>
      </c>
      <c r="F63" s="27">
        <v>15745.84</v>
      </c>
      <c r="G63" s="27">
        <v>22000</v>
      </c>
      <c r="H63" s="27">
        <v>22000</v>
      </c>
    </row>
    <row r="64" spans="1:8">
      <c r="A64" s="78" t="s">
        <v>78</v>
      </c>
      <c r="B64" s="26">
        <v>34341</v>
      </c>
      <c r="C64" s="27">
        <v>20360</v>
      </c>
      <c r="D64" s="27">
        <v>22270</v>
      </c>
      <c r="E64" s="27">
        <v>15745.84</v>
      </c>
      <c r="F64" s="27">
        <v>15745.84</v>
      </c>
      <c r="G64" s="27">
        <v>22000</v>
      </c>
      <c r="H64" s="27">
        <v>22000</v>
      </c>
    </row>
    <row r="65" spans="1:8">
      <c r="A65" s="78"/>
      <c r="B65" s="26"/>
      <c r="C65" s="27"/>
      <c r="D65" s="27"/>
      <c r="E65" s="27"/>
      <c r="F65" s="27"/>
      <c r="G65" s="27"/>
      <c r="H65" s="27"/>
    </row>
    <row r="66" spans="1:8">
      <c r="A66" s="81" t="s">
        <v>79</v>
      </c>
      <c r="B66" s="82">
        <v>777264</v>
      </c>
      <c r="C66" s="83">
        <v>925617</v>
      </c>
      <c r="D66" s="83">
        <v>989120</v>
      </c>
      <c r="E66" s="83">
        <v>1205674.69</v>
      </c>
      <c r="F66" s="83">
        <v>1205674.69</v>
      </c>
      <c r="G66" s="83">
        <v>1028570</v>
      </c>
      <c r="H66" s="83">
        <v>1072640</v>
      </c>
    </row>
    <row r="67" spans="1:8">
      <c r="A67" s="78" t="s">
        <v>80</v>
      </c>
      <c r="B67" s="26">
        <v>774159</v>
      </c>
      <c r="C67" s="27">
        <v>923017</v>
      </c>
      <c r="D67" s="27">
        <v>985120</v>
      </c>
      <c r="E67" s="27">
        <v>1193868.5</v>
      </c>
      <c r="F67" s="27">
        <v>1193868.5</v>
      </c>
      <c r="G67" s="27">
        <v>1023870</v>
      </c>
      <c r="H67" s="27">
        <v>1067940</v>
      </c>
    </row>
    <row r="68" spans="1:8">
      <c r="A68" s="78" t="s">
        <v>81</v>
      </c>
      <c r="B68" s="26">
        <v>774159</v>
      </c>
      <c r="C68" s="27">
        <v>923017</v>
      </c>
      <c r="D68" s="27">
        <v>985120</v>
      </c>
      <c r="E68" s="27">
        <v>1193868.5</v>
      </c>
      <c r="F68" s="27">
        <v>1193868.5</v>
      </c>
      <c r="G68" s="27">
        <v>1023870</v>
      </c>
      <c r="H68" s="27">
        <v>1067940</v>
      </c>
    </row>
    <row r="69" spans="1:8">
      <c r="A69" s="78" t="s">
        <v>90</v>
      </c>
      <c r="B69" s="26"/>
      <c r="C69" s="27"/>
      <c r="D69" s="27"/>
      <c r="E69" s="27">
        <v>4016.19</v>
      </c>
      <c r="F69" s="27">
        <v>4016.19</v>
      </c>
      <c r="G69" s="27"/>
      <c r="H69" s="27"/>
    </row>
    <row r="70" spans="1:8">
      <c r="A70" s="78" t="s">
        <v>82</v>
      </c>
      <c r="B70" s="26">
        <v>3105</v>
      </c>
      <c r="C70" s="27">
        <v>2600</v>
      </c>
      <c r="D70" s="27">
        <v>4000</v>
      </c>
      <c r="E70" s="27">
        <v>7790</v>
      </c>
      <c r="F70" s="27">
        <v>7790</v>
      </c>
      <c r="G70" s="27">
        <v>4700</v>
      </c>
      <c r="H70" s="27">
        <v>4700</v>
      </c>
    </row>
    <row r="71" spans="1:8">
      <c r="A71" s="78" t="s">
        <v>83</v>
      </c>
      <c r="B71" s="26">
        <v>3105</v>
      </c>
      <c r="C71" s="27">
        <v>2600</v>
      </c>
      <c r="D71" s="27">
        <v>4000</v>
      </c>
      <c r="E71" s="27">
        <v>7790</v>
      </c>
      <c r="F71" s="27">
        <v>7790</v>
      </c>
      <c r="G71" s="27">
        <v>4700</v>
      </c>
      <c r="H71" s="27">
        <v>4700</v>
      </c>
    </row>
    <row r="72" spans="1:8">
      <c r="A72" s="78"/>
      <c r="B72" s="26"/>
      <c r="C72" s="27"/>
      <c r="D72" s="27"/>
      <c r="E72" s="27"/>
      <c r="F72" s="27"/>
      <c r="G72" s="27"/>
      <c r="H72" s="27"/>
    </row>
    <row r="73" spans="1:8">
      <c r="A73" s="84" t="s">
        <v>84</v>
      </c>
      <c r="B73" s="26">
        <v>0</v>
      </c>
      <c r="C73" s="27">
        <v>1471</v>
      </c>
      <c r="D73" s="27">
        <v>1550</v>
      </c>
      <c r="E73" s="27">
        <v>1550</v>
      </c>
      <c r="F73" s="27">
        <v>1550</v>
      </c>
      <c r="G73" s="27">
        <v>120</v>
      </c>
      <c r="H73" s="27">
        <v>0</v>
      </c>
    </row>
    <row r="74" spans="1:8">
      <c r="A74" s="78" t="s">
        <v>85</v>
      </c>
      <c r="B74" s="26">
        <v>0</v>
      </c>
      <c r="C74" s="27">
        <v>1471</v>
      </c>
      <c r="D74" s="27">
        <v>1550</v>
      </c>
      <c r="E74" s="27">
        <v>1550</v>
      </c>
      <c r="F74" s="27">
        <v>1550</v>
      </c>
      <c r="G74" s="27">
        <v>120</v>
      </c>
      <c r="H74" s="27">
        <v>0</v>
      </c>
    </row>
    <row r="75" spans="1:8">
      <c r="A75" s="78" t="s">
        <v>86</v>
      </c>
      <c r="B75" s="26">
        <v>0</v>
      </c>
      <c r="C75" s="27">
        <v>1471</v>
      </c>
      <c r="D75" s="27">
        <v>1550</v>
      </c>
      <c r="E75" s="27">
        <v>1550</v>
      </c>
      <c r="F75" s="27">
        <v>1550</v>
      </c>
      <c r="G75" s="27">
        <v>120</v>
      </c>
      <c r="H75" s="27">
        <v>0</v>
      </c>
    </row>
    <row r="76" spans="1:8">
      <c r="A76" s="85"/>
      <c r="B76" s="53"/>
      <c r="C76" s="54"/>
      <c r="D76" s="54"/>
      <c r="E76" s="54"/>
      <c r="F76" s="54"/>
      <c r="G76" s="54"/>
      <c r="H76" s="54"/>
    </row>
    <row r="77" spans="1:8" s="5" customFormat="1">
      <c r="A77" s="167" t="s">
        <v>14</v>
      </c>
      <c r="B77" s="86">
        <v>892047</v>
      </c>
      <c r="C77" s="87">
        <v>1034601</v>
      </c>
      <c r="D77" s="87">
        <v>1083771</v>
      </c>
      <c r="E77" s="87">
        <v>1315837.94</v>
      </c>
      <c r="F77" s="87">
        <v>1319976.68</v>
      </c>
      <c r="G77" s="87">
        <v>1121491</v>
      </c>
      <c r="H77" s="87">
        <v>1165441</v>
      </c>
    </row>
    <row r="85" spans="8:8">
      <c r="H85" t="s">
        <v>91</v>
      </c>
    </row>
  </sheetData>
  <mergeCells count="5">
    <mergeCell ref="A3:K3"/>
    <mergeCell ref="A5:H5"/>
    <mergeCell ref="A7:H7"/>
    <mergeCell ref="A9:H9"/>
    <mergeCell ref="A46:H46"/>
  </mergeCells>
  <pageMargins left="0.70866141732283505" right="0.70866141732283505" top="0.55118110236220497" bottom="0.15748031496063" header="0.31496062992126" footer="0.31496062992126"/>
  <pageSetup paperSize="9" scale="65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F16" sqref="F16"/>
    </sheetView>
  </sheetViews>
  <sheetFormatPr defaultColWidth="9" defaultRowHeight="15"/>
  <cols>
    <col min="1" max="1" width="37.7109375" customWidth="1"/>
    <col min="2" max="8" width="18.28515625" customWidth="1"/>
  </cols>
  <sheetData>
    <row r="1" spans="1:11" ht="22.5" customHeight="1">
      <c r="A1" s="5" t="s">
        <v>0</v>
      </c>
      <c r="H1" s="4"/>
      <c r="I1" s="4"/>
      <c r="J1" s="4"/>
    </row>
    <row r="2" spans="1:11" ht="22.5" customHeight="1">
      <c r="A2" s="5" t="s">
        <v>1</v>
      </c>
      <c r="H2" s="4"/>
      <c r="I2" s="4"/>
      <c r="J2" s="4"/>
    </row>
    <row r="3" spans="1:11" ht="42" customHeight="1">
      <c r="A3" s="185" t="s">
        <v>92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18" customHeight="1">
      <c r="A4" s="7"/>
      <c r="B4" s="7"/>
      <c r="C4" s="7"/>
      <c r="D4" s="7"/>
      <c r="E4" s="7"/>
      <c r="F4" s="7"/>
      <c r="G4" s="7"/>
      <c r="H4" s="7"/>
    </row>
    <row r="5" spans="1:11" ht="15.75">
      <c r="A5" s="185" t="s">
        <v>2</v>
      </c>
      <c r="B5" s="185"/>
      <c r="C5" s="185"/>
      <c r="D5" s="185"/>
      <c r="E5" s="185"/>
      <c r="F5" s="185"/>
      <c r="G5" s="190"/>
      <c r="H5" s="190"/>
    </row>
    <row r="6" spans="1:11" ht="18">
      <c r="A6" s="7"/>
      <c r="B6" s="7"/>
      <c r="C6" s="7"/>
      <c r="D6" s="7"/>
      <c r="E6" s="7"/>
      <c r="F6" s="7"/>
      <c r="G6" s="55"/>
      <c r="H6" s="55"/>
    </row>
    <row r="7" spans="1:11" ht="18" customHeight="1">
      <c r="A7" s="185" t="s">
        <v>35</v>
      </c>
      <c r="B7" s="186"/>
      <c r="C7" s="186"/>
      <c r="D7" s="186"/>
      <c r="E7" s="186"/>
      <c r="F7" s="186"/>
      <c r="G7" s="186"/>
      <c r="H7" s="186"/>
    </row>
    <row r="8" spans="1:11" ht="18">
      <c r="A8" s="7"/>
      <c r="B8" s="7"/>
      <c r="C8" s="7"/>
      <c r="D8" s="7"/>
      <c r="E8" s="7"/>
      <c r="F8" s="7"/>
      <c r="G8" s="55"/>
      <c r="H8" s="55"/>
    </row>
    <row r="9" spans="1:11" ht="15.75">
      <c r="A9" s="185" t="s">
        <v>93</v>
      </c>
      <c r="B9" s="195"/>
      <c r="C9" s="195"/>
      <c r="D9" s="195"/>
      <c r="E9" s="195"/>
      <c r="F9" s="195"/>
      <c r="G9" s="195"/>
      <c r="H9" s="195"/>
    </row>
    <row r="10" spans="1:11" ht="18">
      <c r="A10" s="7"/>
      <c r="B10" s="7"/>
      <c r="C10" s="7"/>
      <c r="D10" s="7"/>
      <c r="E10" s="7"/>
      <c r="F10" s="7"/>
      <c r="G10" s="55"/>
      <c r="H10" s="55"/>
    </row>
    <row r="11" spans="1:11" ht="25.5">
      <c r="A11" s="41" t="s">
        <v>64</v>
      </c>
      <c r="B11" s="13" t="s">
        <v>40</v>
      </c>
      <c r="C11" s="41" t="s">
        <v>6</v>
      </c>
      <c r="D11" s="41" t="s">
        <v>19</v>
      </c>
      <c r="E11" s="41" t="s">
        <v>8</v>
      </c>
      <c r="F11" s="41" t="s">
        <v>156</v>
      </c>
      <c r="G11" s="41" t="s">
        <v>9</v>
      </c>
      <c r="H11" s="41" t="s">
        <v>10</v>
      </c>
    </row>
    <row r="12" spans="1:11" ht="15.75" customHeight="1">
      <c r="A12" s="44" t="s">
        <v>14</v>
      </c>
      <c r="B12" s="57">
        <v>892047</v>
      </c>
      <c r="C12" s="58">
        <v>1034601</v>
      </c>
      <c r="D12" s="58">
        <v>1083771</v>
      </c>
      <c r="E12" s="58">
        <v>1315837.94</v>
      </c>
      <c r="F12" s="58">
        <v>1319976.68</v>
      </c>
      <c r="G12" s="58">
        <v>1121491</v>
      </c>
      <c r="H12" s="58">
        <v>1165441</v>
      </c>
    </row>
    <row r="13" spans="1:11" ht="15.75" customHeight="1">
      <c r="A13" s="44" t="s">
        <v>94</v>
      </c>
      <c r="B13" s="57">
        <v>892047</v>
      </c>
      <c r="C13" s="58">
        <v>1034601</v>
      </c>
      <c r="D13" s="58">
        <v>1083771</v>
      </c>
      <c r="E13" s="58">
        <v>1315837.94</v>
      </c>
      <c r="F13" s="58">
        <v>1319976.68</v>
      </c>
      <c r="G13" s="58">
        <v>1121491</v>
      </c>
      <c r="H13" s="58">
        <v>1165441</v>
      </c>
    </row>
    <row r="14" spans="1:11">
      <c r="A14" s="168" t="s">
        <v>95</v>
      </c>
      <c r="B14" s="47">
        <v>860894</v>
      </c>
      <c r="C14" s="48">
        <v>984576</v>
      </c>
      <c r="D14" s="48">
        <v>1037471</v>
      </c>
      <c r="E14" s="48">
        <v>1267637.94</v>
      </c>
      <c r="F14" s="48">
        <v>1271776.68</v>
      </c>
      <c r="G14" s="48">
        <v>1075191</v>
      </c>
      <c r="H14" s="48">
        <v>1119141</v>
      </c>
    </row>
    <row r="15" spans="1:11">
      <c r="A15" s="59" t="s">
        <v>96</v>
      </c>
      <c r="B15" s="47">
        <v>31153</v>
      </c>
      <c r="C15" s="48">
        <v>50025</v>
      </c>
      <c r="D15" s="48">
        <v>46300</v>
      </c>
      <c r="E15" s="48">
        <v>48200</v>
      </c>
      <c r="F15" s="48">
        <v>48200</v>
      </c>
      <c r="G15" s="48">
        <v>46300</v>
      </c>
      <c r="H15" s="48">
        <v>46300</v>
      </c>
    </row>
    <row r="16" spans="1:11">
      <c r="A16" s="44"/>
      <c r="B16" s="53"/>
      <c r="C16" s="54"/>
      <c r="D16" s="54"/>
      <c r="E16" s="54"/>
      <c r="F16" s="54"/>
      <c r="G16" s="54"/>
      <c r="H16" s="56"/>
    </row>
    <row r="17" spans="1:8">
      <c r="A17" s="60"/>
      <c r="B17" s="53"/>
      <c r="C17" s="54"/>
      <c r="D17" s="54"/>
      <c r="E17" s="54"/>
      <c r="F17" s="54"/>
      <c r="G17" s="54"/>
      <c r="H17" s="56"/>
    </row>
  </sheetData>
  <mergeCells count="4">
    <mergeCell ref="A3:K3"/>
    <mergeCell ref="A5:H5"/>
    <mergeCell ref="A7:H7"/>
    <mergeCell ref="A9:H9"/>
  </mergeCells>
  <pageMargins left="0.7" right="0.7" top="0.75" bottom="0.75" header="0.3" footer="0.3"/>
  <pageSetup paperSize="9" scale="6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topLeftCell="D1" workbookViewId="0">
      <selection activeCell="I16" sqref="I16"/>
    </sheetView>
  </sheetViews>
  <sheetFormatPr defaultColWidth="9" defaultRowHeight="15"/>
  <cols>
    <col min="1" max="1" width="7.42578125" customWidth="1"/>
    <col min="2" max="3" width="8.42578125" customWidth="1"/>
    <col min="4" max="4" width="25.28515625" customWidth="1"/>
    <col min="5" max="11" width="15.5703125" customWidth="1"/>
  </cols>
  <sheetData>
    <row r="1" spans="1:12" ht="22.5" customHeight="1">
      <c r="A1" s="5" t="s">
        <v>0</v>
      </c>
      <c r="H1" s="4"/>
      <c r="I1" s="4"/>
      <c r="J1" s="4"/>
      <c r="K1" s="4"/>
    </row>
    <row r="2" spans="1:12" ht="22.5" customHeight="1">
      <c r="A2" s="5" t="s">
        <v>1</v>
      </c>
      <c r="H2" s="4"/>
      <c r="I2" s="4"/>
      <c r="J2" s="4"/>
      <c r="K2" s="4"/>
    </row>
    <row r="3" spans="1:12" ht="42" customHeight="1">
      <c r="A3" s="185" t="s">
        <v>97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2" ht="18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ht="15.75" customHeight="1">
      <c r="A5" s="185" t="s">
        <v>2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2" ht="18">
      <c r="A6" s="7"/>
      <c r="B6" s="7"/>
      <c r="C6" s="7"/>
      <c r="D6" s="7"/>
      <c r="E6" s="7"/>
      <c r="F6" s="7"/>
      <c r="G6" s="7"/>
      <c r="H6" s="7"/>
      <c r="I6" s="7"/>
      <c r="J6" s="55"/>
      <c r="K6" s="55"/>
    </row>
    <row r="7" spans="1:12" ht="18" customHeight="1">
      <c r="A7" s="185" t="s">
        <v>98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2" ht="18">
      <c r="A8" s="7"/>
      <c r="B8" s="7"/>
      <c r="C8" s="7"/>
      <c r="D8" s="7"/>
      <c r="E8" s="7"/>
      <c r="F8" s="7"/>
      <c r="G8" s="7"/>
      <c r="H8" s="7"/>
      <c r="I8" s="7"/>
      <c r="J8" s="55"/>
      <c r="K8" s="55"/>
    </row>
    <row r="9" spans="1:12" ht="38.25">
      <c r="A9" s="41" t="s">
        <v>37</v>
      </c>
      <c r="B9" s="13" t="s">
        <v>38</v>
      </c>
      <c r="C9" s="13" t="s">
        <v>99</v>
      </c>
      <c r="D9" s="13" t="s">
        <v>100</v>
      </c>
      <c r="E9" s="13" t="s">
        <v>40</v>
      </c>
      <c r="F9" s="41" t="s">
        <v>6</v>
      </c>
      <c r="G9" s="41" t="s">
        <v>19</v>
      </c>
      <c r="H9" s="41" t="s">
        <v>8</v>
      </c>
      <c r="I9" s="41" t="s">
        <v>156</v>
      </c>
      <c r="J9" s="41" t="s">
        <v>9</v>
      </c>
      <c r="K9" s="41" t="s">
        <v>101</v>
      </c>
    </row>
    <row r="10" spans="1:12">
      <c r="A10" s="42">
        <v>9</v>
      </c>
      <c r="B10" s="43"/>
      <c r="C10" s="43"/>
      <c r="D10" s="19" t="s">
        <v>102</v>
      </c>
      <c r="E10" s="20">
        <v>3645</v>
      </c>
      <c r="F10" s="21">
        <v>3645</v>
      </c>
      <c r="G10" s="21">
        <v>2770</v>
      </c>
      <c r="H10" s="21">
        <v>2484.63</v>
      </c>
      <c r="I10" s="21">
        <v>2484.63</v>
      </c>
      <c r="J10" s="21">
        <v>800</v>
      </c>
      <c r="K10" s="21">
        <v>800</v>
      </c>
    </row>
    <row r="11" spans="1:12">
      <c r="A11" s="42"/>
      <c r="B11" s="43">
        <v>92</v>
      </c>
      <c r="C11" s="43"/>
      <c r="D11" s="19" t="s">
        <v>103</v>
      </c>
      <c r="E11" s="20">
        <v>3645</v>
      </c>
      <c r="F11" s="21">
        <v>3645</v>
      </c>
      <c r="G11" s="21">
        <v>2770</v>
      </c>
      <c r="H11" s="21">
        <v>2484.63</v>
      </c>
      <c r="I11" s="21">
        <v>2484.63</v>
      </c>
      <c r="J11" s="21">
        <v>800</v>
      </c>
      <c r="K11" s="21">
        <v>800</v>
      </c>
    </row>
    <row r="12" spans="1:12">
      <c r="A12" s="44"/>
      <c r="B12" s="45"/>
      <c r="C12" s="46" t="s">
        <v>104</v>
      </c>
      <c r="D12" s="169" t="s">
        <v>105</v>
      </c>
      <c r="E12" s="47">
        <v>332</v>
      </c>
      <c r="F12" s="48">
        <v>332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</row>
    <row r="13" spans="1:12">
      <c r="A13" s="44"/>
      <c r="B13" s="45"/>
      <c r="C13" s="46" t="s">
        <v>106</v>
      </c>
      <c r="D13" s="49" t="s">
        <v>107</v>
      </c>
      <c r="E13" s="47">
        <v>1922</v>
      </c>
      <c r="F13" s="48">
        <v>1922</v>
      </c>
      <c r="G13" s="48">
        <v>1000</v>
      </c>
      <c r="H13" s="48">
        <v>868.63</v>
      </c>
      <c r="I13" s="48">
        <v>868.63</v>
      </c>
      <c r="J13" s="48">
        <v>800</v>
      </c>
      <c r="K13" s="48">
        <v>800</v>
      </c>
    </row>
    <row r="14" spans="1:12">
      <c r="A14" s="44"/>
      <c r="B14" s="45"/>
      <c r="C14" s="46" t="s">
        <v>108</v>
      </c>
      <c r="D14" s="49" t="s">
        <v>109</v>
      </c>
      <c r="E14" s="47"/>
      <c r="F14" s="48"/>
      <c r="G14" s="48">
        <v>300</v>
      </c>
      <c r="H14" s="48">
        <v>145.84</v>
      </c>
      <c r="I14" s="48">
        <v>145.84</v>
      </c>
      <c r="J14" s="48">
        <v>0</v>
      </c>
      <c r="K14" s="48">
        <v>0</v>
      </c>
    </row>
    <row r="15" spans="1:12" ht="25.5">
      <c r="A15" s="50"/>
      <c r="B15" s="51"/>
      <c r="C15" s="52" t="s">
        <v>110</v>
      </c>
      <c r="D15" s="49" t="s">
        <v>111</v>
      </c>
      <c r="E15" s="47">
        <v>1391</v>
      </c>
      <c r="F15" s="48">
        <v>1391</v>
      </c>
      <c r="G15" s="48">
        <v>1470</v>
      </c>
      <c r="H15" s="48">
        <v>1470.16</v>
      </c>
      <c r="I15" s="48">
        <v>1470.16</v>
      </c>
      <c r="J15" s="48">
        <v>0</v>
      </c>
      <c r="K15" s="48">
        <v>0</v>
      </c>
    </row>
    <row r="16" spans="1:12">
      <c r="A16" s="45"/>
      <c r="B16" s="45"/>
      <c r="C16" s="45"/>
      <c r="D16" s="49"/>
      <c r="E16" s="53"/>
      <c r="F16" s="54"/>
      <c r="G16" s="54"/>
      <c r="H16" s="54"/>
      <c r="I16" s="54"/>
      <c r="J16" s="54"/>
      <c r="K16" s="56"/>
    </row>
  </sheetData>
  <mergeCells count="3">
    <mergeCell ref="A3:L3"/>
    <mergeCell ref="A5:K5"/>
    <mergeCell ref="A7:K7"/>
  </mergeCells>
  <pageMargins left="0.7" right="0.7" top="0.75" bottom="0.75" header="0.3" footer="0.3"/>
  <pageSetup paperSize="9" scale="6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D1" workbookViewId="0">
      <selection activeCell="I63" sqref="I63"/>
    </sheetView>
  </sheetViews>
  <sheetFormatPr defaultColWidth="9" defaultRowHeight="15"/>
  <cols>
    <col min="1" max="1" width="7.42578125" customWidth="1"/>
    <col min="2" max="2" width="8.42578125" customWidth="1"/>
    <col min="3" max="3" width="8.7109375" customWidth="1"/>
    <col min="4" max="4" width="37.28515625" customWidth="1"/>
    <col min="5" max="11" width="19" style="4" customWidth="1"/>
  </cols>
  <sheetData>
    <row r="1" spans="1:11" ht="22.5" customHeight="1">
      <c r="A1" s="5" t="s">
        <v>0</v>
      </c>
    </row>
    <row r="2" spans="1:11" ht="22.5" customHeight="1">
      <c r="A2" s="5" t="s">
        <v>1</v>
      </c>
    </row>
    <row r="3" spans="1:11" ht="42" customHeight="1">
      <c r="A3" s="185" t="s">
        <v>112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1" ht="18">
      <c r="A4" s="7"/>
      <c r="B4" s="7"/>
      <c r="C4" s="7"/>
      <c r="D4" s="7"/>
      <c r="E4" s="8"/>
      <c r="F4" s="8"/>
      <c r="G4" s="8"/>
      <c r="H4" s="8"/>
      <c r="I4" s="8"/>
      <c r="J4" s="38"/>
      <c r="K4" s="38"/>
    </row>
    <row r="5" spans="1:11" ht="18" customHeight="1">
      <c r="A5" s="185" t="s">
        <v>113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1" ht="18">
      <c r="A6" s="7"/>
      <c r="B6" s="7"/>
      <c r="C6" s="7"/>
      <c r="D6" s="7"/>
      <c r="E6" s="8"/>
      <c r="F6" s="8"/>
      <c r="G6" s="8"/>
      <c r="H6" s="8"/>
      <c r="I6" s="8"/>
      <c r="J6" s="38"/>
      <c r="K6" s="38"/>
    </row>
    <row r="7" spans="1:11" ht="18">
      <c r="A7" s="7"/>
      <c r="B7" s="7"/>
      <c r="C7" s="7"/>
      <c r="D7" s="7"/>
      <c r="E7" s="8"/>
      <c r="F7" s="8"/>
      <c r="G7" s="8"/>
      <c r="H7" s="8"/>
      <c r="I7" s="8"/>
      <c r="J7" s="38"/>
      <c r="K7" s="38"/>
    </row>
    <row r="8" spans="1:11" ht="25.5">
      <c r="A8" s="224" t="s">
        <v>114</v>
      </c>
      <c r="B8" s="225"/>
      <c r="C8" s="226"/>
      <c r="D8" s="13" t="s">
        <v>115</v>
      </c>
      <c r="E8" s="14" t="s">
        <v>40</v>
      </c>
      <c r="F8" s="15" t="s">
        <v>6</v>
      </c>
      <c r="G8" s="15" t="s">
        <v>7</v>
      </c>
      <c r="H8" s="15" t="s">
        <v>8</v>
      </c>
      <c r="I8" s="15" t="s">
        <v>156</v>
      </c>
      <c r="J8" s="15" t="s">
        <v>116</v>
      </c>
      <c r="K8" s="15" t="s">
        <v>10</v>
      </c>
    </row>
    <row r="9" spans="1:11">
      <c r="A9" s="10"/>
      <c r="B9" s="11"/>
      <c r="C9" s="12"/>
      <c r="D9" s="13" t="s">
        <v>117</v>
      </c>
      <c r="E9" s="16">
        <v>892047</v>
      </c>
      <c r="F9" s="17">
        <v>1034601</v>
      </c>
      <c r="G9" s="17">
        <v>1083771</v>
      </c>
      <c r="H9" s="17">
        <v>1315837.94</v>
      </c>
      <c r="I9" s="17">
        <v>1319976.68</v>
      </c>
      <c r="J9" s="17">
        <v>1121491</v>
      </c>
      <c r="K9" s="17">
        <v>1165441</v>
      </c>
    </row>
    <row r="10" spans="1:11">
      <c r="A10" s="10"/>
      <c r="B10" s="11"/>
      <c r="C10" s="12"/>
      <c r="D10" s="13"/>
      <c r="E10" s="16"/>
      <c r="F10" s="17"/>
      <c r="G10" s="17"/>
      <c r="H10" s="17"/>
      <c r="I10" s="17"/>
      <c r="J10" s="17"/>
      <c r="K10" s="17"/>
    </row>
    <row r="11" spans="1:11" s="1" customFormat="1" ht="28.5" customHeight="1">
      <c r="A11" s="227" t="s">
        <v>118</v>
      </c>
      <c r="B11" s="228"/>
      <c r="C11" s="229"/>
      <c r="D11" s="18" t="s">
        <v>119</v>
      </c>
      <c r="E11" s="16">
        <v>77525</v>
      </c>
      <c r="F11" s="17">
        <v>82501</v>
      </c>
      <c r="G11" s="17">
        <v>66011</v>
      </c>
      <c r="H11" s="17">
        <v>88003.41</v>
      </c>
      <c r="I11" s="17">
        <v>92142.15</v>
      </c>
      <c r="J11" s="17">
        <v>66201</v>
      </c>
      <c r="K11" s="17">
        <v>66201</v>
      </c>
    </row>
    <row r="12" spans="1:11" s="1" customFormat="1" ht="25.5" customHeight="1">
      <c r="A12" s="200" t="s">
        <v>120</v>
      </c>
      <c r="B12" s="201"/>
      <c r="C12" s="202"/>
      <c r="D12" s="19" t="s">
        <v>121</v>
      </c>
      <c r="E12" s="20">
        <v>77525</v>
      </c>
      <c r="F12" s="21">
        <v>82501</v>
      </c>
      <c r="G12" s="21">
        <v>66011</v>
      </c>
      <c r="H12" s="21">
        <v>88003.41</v>
      </c>
      <c r="I12" s="21">
        <v>92142.15</v>
      </c>
      <c r="J12" s="21">
        <v>27000</v>
      </c>
      <c r="K12" s="21">
        <v>27000</v>
      </c>
    </row>
    <row r="13" spans="1:11" s="1" customFormat="1" ht="25.5" customHeight="1">
      <c r="A13" s="219" t="s">
        <v>122</v>
      </c>
      <c r="B13" s="220"/>
      <c r="C13" s="221"/>
      <c r="D13" s="22" t="s">
        <v>123</v>
      </c>
      <c r="E13" s="20">
        <v>30382</v>
      </c>
      <c r="F13" s="21">
        <v>43300</v>
      </c>
      <c r="G13" s="21">
        <v>26810</v>
      </c>
      <c r="H13" s="21">
        <v>32172.63</v>
      </c>
      <c r="I13" s="21">
        <v>32172.63</v>
      </c>
      <c r="J13" s="21">
        <v>27000</v>
      </c>
      <c r="K13" s="21">
        <v>27000</v>
      </c>
    </row>
    <row r="14" spans="1:11" s="1" customFormat="1">
      <c r="A14" s="203">
        <v>3</v>
      </c>
      <c r="B14" s="204"/>
      <c r="C14" s="205"/>
      <c r="D14" s="25" t="s">
        <v>124</v>
      </c>
      <c r="E14" s="26">
        <v>25073</v>
      </c>
      <c r="F14" s="27">
        <v>43000</v>
      </c>
      <c r="G14" s="27">
        <v>25310</v>
      </c>
      <c r="H14" s="27">
        <v>30672.63</v>
      </c>
      <c r="I14" s="27">
        <v>30672.63</v>
      </c>
      <c r="J14" s="27">
        <v>22000</v>
      </c>
      <c r="K14" s="27">
        <v>22000</v>
      </c>
    </row>
    <row r="15" spans="1:11" s="1" customFormat="1">
      <c r="A15" s="206">
        <v>31</v>
      </c>
      <c r="B15" s="222"/>
      <c r="C15" s="223"/>
      <c r="D15" s="25" t="s">
        <v>125</v>
      </c>
      <c r="E15" s="26">
        <v>12795</v>
      </c>
      <c r="F15" s="27">
        <v>11000</v>
      </c>
      <c r="G15" s="27">
        <v>11680</v>
      </c>
      <c r="H15" s="27">
        <v>15650</v>
      </c>
      <c r="I15" s="27">
        <v>15650</v>
      </c>
      <c r="J15" s="27">
        <v>12000</v>
      </c>
      <c r="K15" s="27">
        <v>12000</v>
      </c>
    </row>
    <row r="16" spans="1:11" s="1" customFormat="1">
      <c r="A16" s="206">
        <v>32</v>
      </c>
      <c r="B16" s="222"/>
      <c r="C16" s="223"/>
      <c r="D16" s="25" t="s">
        <v>126</v>
      </c>
      <c r="E16" s="26">
        <v>12278</v>
      </c>
      <c r="F16" s="27">
        <v>31600</v>
      </c>
      <c r="G16" s="27">
        <v>13480</v>
      </c>
      <c r="H16" s="27">
        <v>14872.63</v>
      </c>
      <c r="I16" s="27">
        <v>14872.63</v>
      </c>
      <c r="J16" s="27">
        <v>10000</v>
      </c>
      <c r="K16" s="27">
        <v>10000</v>
      </c>
    </row>
    <row r="17" spans="1:11" s="1" customFormat="1">
      <c r="A17" s="28">
        <v>34</v>
      </c>
      <c r="B17" s="29"/>
      <c r="C17" s="30"/>
      <c r="D17" s="25" t="s">
        <v>127</v>
      </c>
      <c r="E17" s="26"/>
      <c r="F17" s="27">
        <v>400</v>
      </c>
      <c r="G17" s="27">
        <v>150</v>
      </c>
      <c r="H17" s="27">
        <v>150</v>
      </c>
      <c r="I17" s="27">
        <v>150</v>
      </c>
      <c r="J17" s="27">
        <v>0</v>
      </c>
      <c r="K17" s="27">
        <v>0</v>
      </c>
    </row>
    <row r="18" spans="1:11" s="1" customFormat="1">
      <c r="A18" s="28">
        <v>4</v>
      </c>
      <c r="B18" s="29"/>
      <c r="C18" s="30"/>
      <c r="D18" s="25" t="s">
        <v>128</v>
      </c>
      <c r="E18" s="26">
        <v>5309</v>
      </c>
      <c r="F18" s="27">
        <v>300</v>
      </c>
      <c r="G18" s="27">
        <v>1500</v>
      </c>
      <c r="H18" s="27">
        <v>1500</v>
      </c>
      <c r="I18" s="27">
        <v>1500</v>
      </c>
      <c r="J18" s="27">
        <v>5000</v>
      </c>
      <c r="K18" s="27">
        <v>5000</v>
      </c>
    </row>
    <row r="19" spans="1:11" s="1" customFormat="1" ht="25.5">
      <c r="A19" s="28">
        <v>42</v>
      </c>
      <c r="B19" s="29"/>
      <c r="C19" s="30"/>
      <c r="D19" s="25" t="s">
        <v>129</v>
      </c>
      <c r="E19" s="26">
        <v>5309</v>
      </c>
      <c r="F19" s="27">
        <v>300</v>
      </c>
      <c r="G19" s="27">
        <v>1500</v>
      </c>
      <c r="H19" s="27">
        <v>1500</v>
      </c>
      <c r="I19" s="27">
        <v>1500</v>
      </c>
      <c r="J19" s="27">
        <v>5000</v>
      </c>
      <c r="K19" s="27">
        <v>5000</v>
      </c>
    </row>
    <row r="20" spans="1:11" s="1" customFormat="1" ht="15" customHeight="1">
      <c r="A20" s="209" t="s">
        <v>130</v>
      </c>
      <c r="B20" s="210"/>
      <c r="C20" s="211"/>
      <c r="D20" s="19" t="s">
        <v>131</v>
      </c>
      <c r="E20" s="20">
        <v>47143</v>
      </c>
      <c r="F20" s="21">
        <v>39201</v>
      </c>
      <c r="G20" s="21">
        <v>39201</v>
      </c>
      <c r="H20" s="21">
        <v>55830.78</v>
      </c>
      <c r="I20" s="21">
        <v>59969.52</v>
      </c>
      <c r="J20" s="21">
        <v>39201</v>
      </c>
      <c r="K20" s="21">
        <v>39201</v>
      </c>
    </row>
    <row r="21" spans="1:11" s="1" customFormat="1">
      <c r="A21" s="206">
        <v>3</v>
      </c>
      <c r="B21" s="212"/>
      <c r="C21" s="213"/>
      <c r="D21" s="25" t="s">
        <v>124</v>
      </c>
      <c r="E21" s="26">
        <v>45580</v>
      </c>
      <c r="F21" s="27">
        <v>39125</v>
      </c>
      <c r="G21" s="27">
        <v>39201</v>
      </c>
      <c r="H21" s="27">
        <v>55830.78</v>
      </c>
      <c r="I21" s="27">
        <v>59969.52</v>
      </c>
      <c r="J21" s="27">
        <v>39201</v>
      </c>
      <c r="K21" s="27">
        <v>39201</v>
      </c>
    </row>
    <row r="22" spans="1:11" s="1" customFormat="1">
      <c r="A22" s="206">
        <v>32</v>
      </c>
      <c r="B22" s="212"/>
      <c r="C22" s="213"/>
      <c r="D22" s="25" t="s">
        <v>126</v>
      </c>
      <c r="E22" s="26">
        <v>44905</v>
      </c>
      <c r="F22" s="27">
        <v>38681</v>
      </c>
      <c r="G22" s="27">
        <v>378631</v>
      </c>
      <c r="H22" s="27">
        <v>55170.78</v>
      </c>
      <c r="I22" s="27">
        <v>59269.52</v>
      </c>
      <c r="J22" s="27">
        <v>38631</v>
      </c>
      <c r="K22" s="27">
        <v>38631</v>
      </c>
    </row>
    <row r="23" spans="1:11" s="1" customFormat="1">
      <c r="A23" s="206">
        <v>34</v>
      </c>
      <c r="B23" s="212"/>
      <c r="C23" s="213"/>
      <c r="D23" s="25" t="s">
        <v>127</v>
      </c>
      <c r="E23" s="26">
        <v>675</v>
      </c>
      <c r="F23" s="27">
        <v>444</v>
      </c>
      <c r="G23" s="27">
        <v>570</v>
      </c>
      <c r="H23" s="27">
        <v>660</v>
      </c>
      <c r="I23" s="27">
        <v>700</v>
      </c>
      <c r="J23" s="27">
        <v>570</v>
      </c>
      <c r="K23" s="27">
        <v>570</v>
      </c>
    </row>
    <row r="24" spans="1:11" s="1" customFormat="1" ht="25.5" customHeight="1">
      <c r="A24" s="206" t="s">
        <v>132</v>
      </c>
      <c r="B24" s="217"/>
      <c r="C24" s="218"/>
      <c r="D24" s="25" t="s">
        <v>133</v>
      </c>
      <c r="E24" s="26"/>
      <c r="F24" s="27">
        <v>76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</row>
    <row r="25" spans="1:11" s="1" customFormat="1" ht="30">
      <c r="A25" s="206">
        <v>4</v>
      </c>
      <c r="B25" s="212"/>
      <c r="C25" s="213"/>
      <c r="D25" s="31" t="s">
        <v>134</v>
      </c>
      <c r="E25" s="26">
        <v>1563</v>
      </c>
      <c r="F25" s="27">
        <v>76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</row>
    <row r="26" spans="1:11" s="1" customFormat="1" ht="25.5">
      <c r="A26" s="206">
        <v>42</v>
      </c>
      <c r="B26" s="212"/>
      <c r="C26" s="213"/>
      <c r="D26" s="25" t="s">
        <v>135</v>
      </c>
      <c r="E26" s="26">
        <v>1563</v>
      </c>
      <c r="F26" s="27">
        <v>76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</row>
    <row r="27" spans="1:11" s="1" customFormat="1" ht="38.25" customHeight="1">
      <c r="A27" s="214" t="s">
        <v>136</v>
      </c>
      <c r="B27" s="215"/>
      <c r="C27" s="216"/>
      <c r="D27" s="18" t="s">
        <v>137</v>
      </c>
      <c r="E27" s="16">
        <v>814522</v>
      </c>
      <c r="F27" s="17">
        <v>952100</v>
      </c>
      <c r="G27" s="17">
        <v>1017760</v>
      </c>
      <c r="H27" s="17">
        <v>1227834.53</v>
      </c>
      <c r="I27" s="17">
        <v>1227834.53</v>
      </c>
      <c r="J27" s="17">
        <v>1055290</v>
      </c>
      <c r="K27" s="17">
        <v>1099240</v>
      </c>
    </row>
    <row r="28" spans="1:11" s="1" customFormat="1" ht="25.5" customHeight="1">
      <c r="A28" s="209" t="s">
        <v>138</v>
      </c>
      <c r="B28" s="210"/>
      <c r="C28" s="211"/>
      <c r="D28" s="19" t="s">
        <v>139</v>
      </c>
      <c r="E28" s="20">
        <v>814522</v>
      </c>
      <c r="F28" s="21">
        <v>952100</v>
      </c>
      <c r="G28" s="21">
        <v>1017760</v>
      </c>
      <c r="H28" s="21">
        <v>1227834.53</v>
      </c>
      <c r="I28" s="21">
        <v>1227834.53</v>
      </c>
      <c r="J28" s="21">
        <v>1055290</v>
      </c>
      <c r="K28" s="21">
        <v>1099240</v>
      </c>
    </row>
    <row r="29" spans="1:11" s="1" customFormat="1" ht="15" customHeight="1">
      <c r="A29" s="209" t="s">
        <v>140</v>
      </c>
      <c r="B29" s="210"/>
      <c r="C29" s="211"/>
      <c r="D29" s="19" t="s">
        <v>105</v>
      </c>
      <c r="E29" s="20">
        <v>686</v>
      </c>
      <c r="F29" s="21">
        <v>730</v>
      </c>
      <c r="G29" s="21">
        <v>200</v>
      </c>
      <c r="H29" s="21">
        <v>350</v>
      </c>
      <c r="I29" s="21">
        <v>350</v>
      </c>
      <c r="J29" s="21">
        <v>300</v>
      </c>
      <c r="K29" s="21">
        <v>300</v>
      </c>
    </row>
    <row r="30" spans="1:11" s="2" customFormat="1" ht="15" customHeight="1">
      <c r="A30" s="28">
        <v>3</v>
      </c>
      <c r="B30" s="32"/>
      <c r="C30" s="33"/>
      <c r="D30" s="25" t="s">
        <v>124</v>
      </c>
      <c r="E30" s="26">
        <v>370</v>
      </c>
      <c r="F30" s="27">
        <v>81</v>
      </c>
      <c r="G30" s="27">
        <v>100</v>
      </c>
      <c r="H30" s="27">
        <v>0</v>
      </c>
      <c r="I30" s="27">
        <v>0</v>
      </c>
      <c r="J30" s="27">
        <v>300</v>
      </c>
      <c r="K30" s="27">
        <v>300</v>
      </c>
    </row>
    <row r="31" spans="1:11" s="2" customFormat="1" ht="15" customHeight="1">
      <c r="A31" s="28">
        <v>32</v>
      </c>
      <c r="B31" s="32"/>
      <c r="C31" s="33"/>
      <c r="D31" s="25" t="s">
        <v>126</v>
      </c>
      <c r="E31" s="26">
        <v>370</v>
      </c>
      <c r="F31" s="27">
        <v>81</v>
      </c>
      <c r="G31" s="27">
        <v>100</v>
      </c>
      <c r="H31" s="27">
        <v>0</v>
      </c>
      <c r="I31" s="27">
        <v>0</v>
      </c>
      <c r="J31" s="27">
        <v>300</v>
      </c>
      <c r="K31" s="27">
        <v>300</v>
      </c>
    </row>
    <row r="32" spans="1:11" s="2" customFormat="1">
      <c r="A32" s="206">
        <v>4</v>
      </c>
      <c r="B32" s="207"/>
      <c r="C32" s="208"/>
      <c r="D32" s="25" t="s">
        <v>134</v>
      </c>
      <c r="E32" s="26">
        <v>316</v>
      </c>
      <c r="F32" s="27">
        <v>649</v>
      </c>
      <c r="G32" s="27">
        <v>100</v>
      </c>
      <c r="H32" s="27">
        <v>350</v>
      </c>
      <c r="I32" s="27">
        <v>350</v>
      </c>
      <c r="J32" s="27">
        <v>0</v>
      </c>
      <c r="K32" s="27">
        <v>0</v>
      </c>
    </row>
    <row r="33" spans="1:11" s="2" customFormat="1" ht="25.5">
      <c r="A33" s="206">
        <v>42</v>
      </c>
      <c r="B33" s="207"/>
      <c r="C33" s="208"/>
      <c r="D33" s="25" t="s">
        <v>129</v>
      </c>
      <c r="E33" s="26">
        <v>316</v>
      </c>
      <c r="F33" s="27">
        <v>649</v>
      </c>
      <c r="G33" s="27">
        <v>100</v>
      </c>
      <c r="H33" s="27">
        <v>350</v>
      </c>
      <c r="I33" s="27">
        <v>350</v>
      </c>
      <c r="J33" s="27">
        <v>0</v>
      </c>
      <c r="K33" s="27">
        <v>0</v>
      </c>
    </row>
    <row r="34" spans="1:11" s="1" customFormat="1" ht="15" customHeight="1">
      <c r="A34" s="209" t="s">
        <v>141</v>
      </c>
      <c r="B34" s="210"/>
      <c r="C34" s="211"/>
      <c r="D34" s="19" t="s">
        <v>107</v>
      </c>
      <c r="E34" s="20">
        <v>2231</v>
      </c>
      <c r="F34" s="21">
        <v>3922</v>
      </c>
      <c r="G34" s="21">
        <v>4620</v>
      </c>
      <c r="H34" s="21">
        <v>4514</v>
      </c>
      <c r="I34" s="21">
        <v>4514</v>
      </c>
      <c r="J34" s="21">
        <v>4300</v>
      </c>
      <c r="K34" s="21">
        <v>4300</v>
      </c>
    </row>
    <row r="35" spans="1:11" s="2" customFormat="1">
      <c r="A35" s="203">
        <v>3</v>
      </c>
      <c r="B35" s="204"/>
      <c r="C35" s="205"/>
      <c r="D35" s="25" t="s">
        <v>124</v>
      </c>
      <c r="E35" s="26">
        <v>2231</v>
      </c>
      <c r="F35" s="27">
        <v>2731</v>
      </c>
      <c r="G35" s="27">
        <v>3490</v>
      </c>
      <c r="H35" s="27">
        <v>3845</v>
      </c>
      <c r="I35" s="27">
        <v>3845</v>
      </c>
      <c r="J35" s="27">
        <v>3170</v>
      </c>
      <c r="K35" s="27">
        <v>3170</v>
      </c>
    </row>
    <row r="36" spans="1:11" s="2" customFormat="1">
      <c r="A36" s="203">
        <v>32</v>
      </c>
      <c r="B36" s="204"/>
      <c r="C36" s="205"/>
      <c r="D36" s="25" t="s">
        <v>126</v>
      </c>
      <c r="E36" s="26">
        <v>2231</v>
      </c>
      <c r="F36" s="27">
        <v>2731</v>
      </c>
      <c r="G36" s="27">
        <v>3490</v>
      </c>
      <c r="H36" s="27">
        <v>3845</v>
      </c>
      <c r="I36" s="27">
        <v>3845</v>
      </c>
      <c r="J36" s="27">
        <v>3170</v>
      </c>
      <c r="K36" s="27">
        <v>3170</v>
      </c>
    </row>
    <row r="37" spans="1:11" s="2" customFormat="1">
      <c r="A37" s="23">
        <v>4</v>
      </c>
      <c r="B37" s="24"/>
      <c r="C37" s="25"/>
      <c r="D37" s="25" t="s">
        <v>134</v>
      </c>
      <c r="E37" s="26">
        <v>0</v>
      </c>
      <c r="F37" s="27">
        <v>1191</v>
      </c>
      <c r="G37" s="27">
        <v>1130</v>
      </c>
      <c r="H37" s="27">
        <v>669</v>
      </c>
      <c r="I37" s="27">
        <v>669</v>
      </c>
      <c r="J37" s="27">
        <v>1130</v>
      </c>
      <c r="K37" s="27">
        <v>1130</v>
      </c>
    </row>
    <row r="38" spans="1:11" s="2" customFormat="1" ht="25.5">
      <c r="A38" s="203">
        <v>42</v>
      </c>
      <c r="B38" s="204"/>
      <c r="C38" s="205"/>
      <c r="D38" s="25" t="s">
        <v>142</v>
      </c>
      <c r="E38" s="26">
        <v>0</v>
      </c>
      <c r="F38" s="27">
        <v>1191</v>
      </c>
      <c r="G38" s="27">
        <v>1130</v>
      </c>
      <c r="H38" s="27">
        <v>669</v>
      </c>
      <c r="I38" s="27">
        <v>669</v>
      </c>
      <c r="J38" s="27">
        <v>1130</v>
      </c>
      <c r="K38" s="27">
        <v>1130</v>
      </c>
    </row>
    <row r="39" spans="1:11" s="1" customFormat="1" ht="15" customHeight="1">
      <c r="A39" s="200" t="s">
        <v>143</v>
      </c>
      <c r="B39" s="201"/>
      <c r="C39" s="202"/>
      <c r="D39" s="19" t="s">
        <v>109</v>
      </c>
      <c r="E39" s="20">
        <v>34341</v>
      </c>
      <c r="F39" s="21">
        <v>20360</v>
      </c>
      <c r="G39" s="21">
        <v>22270</v>
      </c>
      <c r="H39" s="21">
        <v>15745.84</v>
      </c>
      <c r="I39" s="21">
        <v>15745.84</v>
      </c>
      <c r="J39" s="21">
        <v>22000</v>
      </c>
      <c r="K39" s="21">
        <v>22000</v>
      </c>
    </row>
    <row r="40" spans="1:11" s="2" customFormat="1">
      <c r="A40" s="203">
        <v>3</v>
      </c>
      <c r="B40" s="204"/>
      <c r="C40" s="205"/>
      <c r="D40" s="25" t="s">
        <v>124</v>
      </c>
      <c r="E40" s="26">
        <v>34341</v>
      </c>
      <c r="F40" s="27">
        <v>20018</v>
      </c>
      <c r="G40" s="27">
        <v>22270</v>
      </c>
      <c r="H40" s="27">
        <v>15745.84</v>
      </c>
      <c r="I40" s="27">
        <v>15745.84</v>
      </c>
      <c r="J40" s="27">
        <v>22000</v>
      </c>
      <c r="K40" s="27">
        <v>22000</v>
      </c>
    </row>
    <row r="41" spans="1:11" s="2" customFormat="1">
      <c r="A41" s="203">
        <v>32</v>
      </c>
      <c r="B41" s="204"/>
      <c r="C41" s="205"/>
      <c r="D41" s="25" t="s">
        <v>126</v>
      </c>
      <c r="E41" s="26">
        <v>34341</v>
      </c>
      <c r="F41" s="27">
        <v>20018</v>
      </c>
      <c r="G41" s="27">
        <v>22270</v>
      </c>
      <c r="H41" s="27">
        <v>15745.84</v>
      </c>
      <c r="I41" s="27">
        <v>15745.84</v>
      </c>
      <c r="J41" s="27">
        <v>22000</v>
      </c>
      <c r="K41" s="27">
        <v>22000</v>
      </c>
    </row>
    <row r="42" spans="1:11" s="2" customFormat="1">
      <c r="A42" s="23">
        <v>4</v>
      </c>
      <c r="B42" s="24"/>
      <c r="C42" s="25"/>
      <c r="D42" s="25" t="s">
        <v>144</v>
      </c>
      <c r="E42" s="26">
        <v>0</v>
      </c>
      <c r="F42" s="27">
        <v>342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</row>
    <row r="43" spans="1:11" s="2" customFormat="1">
      <c r="A43" s="23">
        <v>42</v>
      </c>
      <c r="B43" s="24"/>
      <c r="C43" s="25"/>
      <c r="D43" s="25" t="s">
        <v>145</v>
      </c>
      <c r="E43" s="26">
        <v>0</v>
      </c>
      <c r="F43" s="27">
        <v>342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</row>
    <row r="44" spans="1:11" s="1" customFormat="1" ht="15" customHeight="1">
      <c r="A44" s="200" t="s">
        <v>146</v>
      </c>
      <c r="B44" s="201"/>
      <c r="C44" s="202"/>
      <c r="D44" s="19" t="s">
        <v>147</v>
      </c>
      <c r="E44" s="20">
        <v>774158</v>
      </c>
      <c r="F44" s="21">
        <v>923017</v>
      </c>
      <c r="G44" s="21">
        <v>985120</v>
      </c>
      <c r="H44" s="21">
        <v>1197884.69</v>
      </c>
      <c r="I44" s="21">
        <v>1197884.69</v>
      </c>
      <c r="J44" s="21">
        <v>1023870</v>
      </c>
      <c r="K44" s="21">
        <v>1067940</v>
      </c>
    </row>
    <row r="45" spans="1:11" s="2" customFormat="1">
      <c r="A45" s="203">
        <v>3</v>
      </c>
      <c r="B45" s="204"/>
      <c r="C45" s="205"/>
      <c r="D45" s="25" t="s">
        <v>124</v>
      </c>
      <c r="E45" s="26">
        <v>767036</v>
      </c>
      <c r="F45" s="27">
        <v>922277</v>
      </c>
      <c r="G45" s="27">
        <v>977120</v>
      </c>
      <c r="H45" s="27">
        <v>1193398.5</v>
      </c>
      <c r="I45" s="27">
        <v>1193398.5</v>
      </c>
      <c r="J45" s="27">
        <v>1022870</v>
      </c>
      <c r="K45" s="27">
        <v>1066940</v>
      </c>
    </row>
    <row r="46" spans="1:11" s="2" customFormat="1">
      <c r="A46" s="203">
        <v>31</v>
      </c>
      <c r="B46" s="204"/>
      <c r="C46" s="205"/>
      <c r="D46" s="25" t="s">
        <v>125</v>
      </c>
      <c r="E46" s="26">
        <v>721971</v>
      </c>
      <c r="F46" s="27">
        <v>832000</v>
      </c>
      <c r="G46" s="27">
        <v>878000</v>
      </c>
      <c r="H46" s="27">
        <v>1096435</v>
      </c>
      <c r="I46" s="27">
        <v>1096435</v>
      </c>
      <c r="J46" s="27">
        <v>924000</v>
      </c>
      <c r="K46" s="27">
        <v>968000</v>
      </c>
    </row>
    <row r="47" spans="1:11" s="2" customFormat="1">
      <c r="A47" s="203">
        <v>32</v>
      </c>
      <c r="B47" s="204"/>
      <c r="C47" s="205"/>
      <c r="D47" s="25" t="s">
        <v>126</v>
      </c>
      <c r="E47" s="26">
        <v>39736</v>
      </c>
      <c r="F47" s="27">
        <v>80760</v>
      </c>
      <c r="G47" s="27">
        <v>86620</v>
      </c>
      <c r="H47" s="27">
        <v>87118.5</v>
      </c>
      <c r="I47" s="27">
        <v>87118.5</v>
      </c>
      <c r="J47" s="27">
        <v>88370</v>
      </c>
      <c r="K47" s="27">
        <v>88440</v>
      </c>
    </row>
    <row r="48" spans="1:11" s="2" customFormat="1">
      <c r="A48" s="23">
        <v>34</v>
      </c>
      <c r="B48" s="24"/>
      <c r="C48" s="25"/>
      <c r="D48" s="25" t="s">
        <v>127</v>
      </c>
      <c r="E48" s="26">
        <v>336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</row>
    <row r="49" spans="1:11" s="2" customFormat="1">
      <c r="A49" s="203">
        <v>37</v>
      </c>
      <c r="B49" s="204"/>
      <c r="C49" s="205"/>
      <c r="D49" s="25" t="s">
        <v>148</v>
      </c>
      <c r="E49" s="26">
        <v>4993</v>
      </c>
      <c r="F49" s="27">
        <v>8990</v>
      </c>
      <c r="G49" s="27">
        <v>12000</v>
      </c>
      <c r="H49" s="27">
        <v>9350</v>
      </c>
      <c r="I49" s="27">
        <v>9350</v>
      </c>
      <c r="J49" s="27">
        <v>10000</v>
      </c>
      <c r="K49" s="27">
        <v>10000</v>
      </c>
    </row>
    <row r="50" spans="1:11" s="2" customFormat="1">
      <c r="A50" s="23">
        <v>38</v>
      </c>
      <c r="B50" s="24"/>
      <c r="C50" s="25"/>
      <c r="D50" s="25" t="s">
        <v>149</v>
      </c>
      <c r="E50" s="26"/>
      <c r="F50" s="27">
        <v>527</v>
      </c>
      <c r="G50" s="27">
        <v>500</v>
      </c>
      <c r="H50" s="27">
        <v>495</v>
      </c>
      <c r="I50" s="27">
        <v>495</v>
      </c>
      <c r="J50" s="27">
        <v>500</v>
      </c>
      <c r="K50" s="27">
        <v>500</v>
      </c>
    </row>
    <row r="51" spans="1:11" s="2" customFormat="1">
      <c r="A51" s="203">
        <v>4</v>
      </c>
      <c r="B51" s="204"/>
      <c r="C51" s="205"/>
      <c r="D51" s="25" t="s">
        <v>134</v>
      </c>
      <c r="E51" s="26">
        <v>7123</v>
      </c>
      <c r="F51" s="27">
        <v>740</v>
      </c>
      <c r="G51" s="27">
        <v>8000</v>
      </c>
      <c r="H51" s="27">
        <v>470</v>
      </c>
      <c r="I51" s="27">
        <v>470</v>
      </c>
      <c r="J51" s="27">
        <v>1000</v>
      </c>
      <c r="K51" s="27">
        <v>1000</v>
      </c>
    </row>
    <row r="52" spans="1:11" s="2" customFormat="1" ht="33" customHeight="1">
      <c r="A52" s="203">
        <v>42</v>
      </c>
      <c r="B52" s="204"/>
      <c r="C52" s="205"/>
      <c r="D52" s="25" t="s">
        <v>129</v>
      </c>
      <c r="E52" s="34">
        <v>7123</v>
      </c>
      <c r="F52" s="35">
        <v>740</v>
      </c>
      <c r="G52" s="35">
        <v>8000</v>
      </c>
      <c r="H52" s="35">
        <v>470</v>
      </c>
      <c r="I52" s="35">
        <v>470</v>
      </c>
      <c r="J52" s="35">
        <v>1000</v>
      </c>
      <c r="K52" s="35">
        <v>1000</v>
      </c>
    </row>
    <row r="53" spans="1:11" s="2" customFormat="1" ht="33" customHeight="1">
      <c r="A53" s="23">
        <v>9222</v>
      </c>
      <c r="B53" s="24"/>
      <c r="C53" s="25"/>
      <c r="D53" s="25" t="s">
        <v>60</v>
      </c>
      <c r="E53" s="34"/>
      <c r="F53" s="35"/>
      <c r="G53" s="35"/>
      <c r="H53" s="35">
        <v>4016.19</v>
      </c>
      <c r="I53" s="35">
        <v>4016.19</v>
      </c>
      <c r="J53" s="35"/>
      <c r="K53" s="35"/>
    </row>
    <row r="54" spans="1:11" s="3" customFormat="1" ht="31.5" customHeight="1">
      <c r="A54" s="200" t="s">
        <v>150</v>
      </c>
      <c r="B54" s="201"/>
      <c r="C54" s="202"/>
      <c r="D54" s="19" t="s">
        <v>151</v>
      </c>
      <c r="E54" s="36">
        <v>3105</v>
      </c>
      <c r="F54" s="37">
        <v>2600</v>
      </c>
      <c r="G54" s="37">
        <v>4000</v>
      </c>
      <c r="H54" s="37">
        <v>7790</v>
      </c>
      <c r="I54" s="37">
        <v>7790</v>
      </c>
      <c r="J54" s="37">
        <v>4700</v>
      </c>
      <c r="K54" s="37">
        <v>4700</v>
      </c>
    </row>
    <row r="55" spans="1:11" s="1" customFormat="1">
      <c r="A55" s="203">
        <v>3</v>
      </c>
      <c r="B55" s="204"/>
      <c r="C55" s="205"/>
      <c r="D55" s="25" t="s">
        <v>124</v>
      </c>
      <c r="E55" s="34">
        <v>3105</v>
      </c>
      <c r="F55" s="35">
        <v>2600</v>
      </c>
      <c r="G55" s="35">
        <v>600</v>
      </c>
      <c r="H55" s="35">
        <v>3177</v>
      </c>
      <c r="I55" s="35">
        <v>3177</v>
      </c>
      <c r="J55" s="35">
        <v>700</v>
      </c>
      <c r="K55" s="35">
        <v>700</v>
      </c>
    </row>
    <row r="56" spans="1:11" s="1" customFormat="1">
      <c r="A56" s="23">
        <v>31</v>
      </c>
      <c r="B56" s="24"/>
      <c r="C56" s="25"/>
      <c r="D56" s="25" t="s">
        <v>125</v>
      </c>
      <c r="E56" s="34"/>
      <c r="F56" s="35"/>
      <c r="G56" s="35">
        <v>0</v>
      </c>
      <c r="H56" s="35">
        <v>2397</v>
      </c>
      <c r="I56" s="35">
        <v>2397</v>
      </c>
      <c r="J56" s="35"/>
      <c r="K56" s="35"/>
    </row>
    <row r="57" spans="1:11" s="1" customFormat="1">
      <c r="A57" s="203">
        <v>32</v>
      </c>
      <c r="B57" s="204"/>
      <c r="C57" s="205"/>
      <c r="D57" s="25" t="s">
        <v>126</v>
      </c>
      <c r="E57" s="34">
        <v>3105</v>
      </c>
      <c r="F57" s="35">
        <v>2600</v>
      </c>
      <c r="G57" s="35">
        <v>600</v>
      </c>
      <c r="H57" s="35">
        <v>780</v>
      </c>
      <c r="I57" s="35">
        <v>780</v>
      </c>
      <c r="J57" s="35">
        <v>700</v>
      </c>
      <c r="K57" s="35">
        <v>700</v>
      </c>
    </row>
    <row r="58" spans="1:11" s="1" customFormat="1">
      <c r="A58" s="203">
        <v>4</v>
      </c>
      <c r="B58" s="204"/>
      <c r="C58" s="205"/>
      <c r="D58" s="25" t="s">
        <v>134</v>
      </c>
      <c r="E58" s="34">
        <v>0</v>
      </c>
      <c r="F58" s="35">
        <v>0</v>
      </c>
      <c r="G58" s="35">
        <v>3400</v>
      </c>
      <c r="H58" s="35">
        <v>4613</v>
      </c>
      <c r="I58" s="35">
        <v>4613</v>
      </c>
      <c r="J58" s="35">
        <v>4000</v>
      </c>
      <c r="K58" s="39">
        <v>4000</v>
      </c>
    </row>
    <row r="59" spans="1:11" s="1" customFormat="1" ht="25.5">
      <c r="A59" s="203">
        <v>42</v>
      </c>
      <c r="B59" s="204"/>
      <c r="C59" s="205"/>
      <c r="D59" s="25" t="s">
        <v>152</v>
      </c>
      <c r="E59" s="34">
        <v>0</v>
      </c>
      <c r="F59" s="35">
        <v>0</v>
      </c>
      <c r="G59" s="35">
        <v>3400</v>
      </c>
      <c r="H59" s="35">
        <v>4613</v>
      </c>
      <c r="I59" s="35">
        <v>4613</v>
      </c>
      <c r="J59" s="35">
        <v>4000</v>
      </c>
      <c r="K59" s="39">
        <v>4000</v>
      </c>
    </row>
    <row r="60" spans="1:11" s="3" customFormat="1" ht="25.5" customHeight="1">
      <c r="A60" s="200" t="s">
        <v>153</v>
      </c>
      <c r="B60" s="201"/>
      <c r="C60" s="202"/>
      <c r="D60" s="19" t="s">
        <v>154</v>
      </c>
      <c r="E60" s="36"/>
      <c r="F60" s="37">
        <v>1471</v>
      </c>
      <c r="G60" s="37">
        <v>1550</v>
      </c>
      <c r="H60" s="37">
        <v>1550</v>
      </c>
      <c r="I60" s="37">
        <v>1550</v>
      </c>
      <c r="J60" s="37">
        <v>120</v>
      </c>
      <c r="K60" s="40">
        <v>0</v>
      </c>
    </row>
    <row r="61" spans="1:11" s="1" customFormat="1">
      <c r="A61" s="203">
        <v>4</v>
      </c>
      <c r="B61" s="204"/>
      <c r="C61" s="205"/>
      <c r="D61" s="25" t="s">
        <v>134</v>
      </c>
      <c r="E61" s="34"/>
      <c r="F61" s="35">
        <v>1471</v>
      </c>
      <c r="G61" s="35">
        <v>1550</v>
      </c>
      <c r="H61" s="35">
        <v>1550</v>
      </c>
      <c r="I61" s="35">
        <v>1550</v>
      </c>
      <c r="J61" s="35">
        <v>120</v>
      </c>
      <c r="K61" s="35">
        <v>0</v>
      </c>
    </row>
    <row r="62" spans="1:11" s="1" customFormat="1" ht="25.5">
      <c r="A62" s="203">
        <v>42</v>
      </c>
      <c r="B62" s="204"/>
      <c r="C62" s="205"/>
      <c r="D62" s="25" t="s">
        <v>155</v>
      </c>
      <c r="E62" s="34"/>
      <c r="F62" s="35">
        <v>1471</v>
      </c>
      <c r="G62" s="35">
        <v>1550</v>
      </c>
      <c r="H62" s="35">
        <v>1550</v>
      </c>
      <c r="I62" s="35">
        <v>1550</v>
      </c>
      <c r="J62" s="35">
        <v>120</v>
      </c>
      <c r="K62" s="35">
        <v>0</v>
      </c>
    </row>
  </sheetData>
  <mergeCells count="43">
    <mergeCell ref="A3:K3"/>
    <mergeCell ref="A5:K5"/>
    <mergeCell ref="A8:C8"/>
    <mergeCell ref="A11:C11"/>
    <mergeCell ref="A12:C12"/>
    <mergeCell ref="A13:C13"/>
    <mergeCell ref="A14:C14"/>
    <mergeCell ref="A15:C15"/>
    <mergeCell ref="A16:C16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2:C32"/>
    <mergeCell ref="A33:C33"/>
    <mergeCell ref="A34:C34"/>
    <mergeCell ref="A35:C35"/>
    <mergeCell ref="A36:C36"/>
    <mergeCell ref="A38:C38"/>
    <mergeCell ref="A39:C39"/>
    <mergeCell ref="A40:C40"/>
    <mergeCell ref="A41:C41"/>
    <mergeCell ref="A44:C44"/>
    <mergeCell ref="A45:C45"/>
    <mergeCell ref="A46:C46"/>
    <mergeCell ref="A47:C47"/>
    <mergeCell ref="A49:C49"/>
    <mergeCell ref="A51:C51"/>
    <mergeCell ref="A52:C52"/>
    <mergeCell ref="A60:C60"/>
    <mergeCell ref="A61:C61"/>
    <mergeCell ref="A62:C62"/>
    <mergeCell ref="A54:C54"/>
    <mergeCell ref="A55:C55"/>
    <mergeCell ref="A57:C57"/>
    <mergeCell ref="A58:C58"/>
    <mergeCell ref="A59:C59"/>
  </mergeCells>
  <pageMargins left="0.31496062992126" right="0" top="0.55118110236220497" bottom="0.55118110236220497" header="0.31496062992126" footer="0.31496062992126"/>
  <pageSetup paperSize="9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POSEBNI DIO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2025-01-02T10:35:52Z</cp:lastPrinted>
  <dcterms:created xsi:type="dcterms:W3CDTF">2022-08-12T12:51:00Z</dcterms:created>
  <dcterms:modified xsi:type="dcterms:W3CDTF">2025-01-02T10:35:56Z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E4E2286586F042B481EAF8977C92AC64_12</vt:lpwstr>
  </property>
  <property fmtid="{D5CDD505-2E9C-101B-9397-08002B2CF9AE}" pid="3" name="KSOProductBuildVer">
    <vt:lpwstr>1033-12.2.0.18607</vt:lpwstr>
  </property>
</Properties>
</file>