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890" tabRatio="816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POSEBNI DIO" sheetId="7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6" l="1"/>
  <c r="I37" i="16"/>
  <c r="H37" i="16"/>
  <c r="F37" i="16"/>
  <c r="J34" i="16"/>
  <c r="I34" i="16"/>
  <c r="H34" i="16"/>
  <c r="J22" i="16"/>
  <c r="I22" i="16"/>
  <c r="H22" i="16"/>
  <c r="G22" i="16"/>
  <c r="F22" i="16"/>
  <c r="J21" i="16"/>
  <c r="I21" i="16"/>
  <c r="H21" i="16"/>
  <c r="G21" i="16"/>
  <c r="F21" i="16"/>
</calcChain>
</file>

<file path=xl/sharedStrings.xml><?xml version="1.0" encoding="utf-8"?>
<sst xmlns="http://schemas.openxmlformats.org/spreadsheetml/2006/main" count="332" uniqueCount="193">
  <si>
    <t>OSNOVNA ŠKOLA "LJUDEVIT GAJ" MIHOVLJAN</t>
  </si>
  <si>
    <t>OIB: 84849200587</t>
  </si>
  <si>
    <t xml:space="preserve">           FINANCIJSKI PLAN  OSNOVNE ŠKOLE "LJUDEVIT GAJ" MIHOVLJAN
                           ZA 2024. I PROJEKCIJA ZA 2025. I 2026. GODINU</t>
  </si>
  <si>
    <t>I. OPĆI DIO</t>
  </si>
  <si>
    <t>A) SAŽETAK RAČUNA PRIHODA I RASHODA</t>
  </si>
  <si>
    <t>EUR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</si>
  <si>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</si>
  <si>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</si>
  <si>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</si>
  <si>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</si>
  <si>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</si>
  <si>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</si>
  <si>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</si>
  <si>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</si>
  <si>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</si>
  <si>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</si>
  <si>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</si>
  <si>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</si>
  <si>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</si>
  <si>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</si>
  <si>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</si>
  <si>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</si>
  <si>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</si>
  <si>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</si>
  <si>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</si>
  <si>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URBROJ:</t>
  </si>
  <si>
    <t>PREDSJEDNICA ŠKOLSKOG ODBORA</t>
  </si>
  <si>
    <t>Gordana Vučković</t>
  </si>
  <si>
    <t>Mihovljan, 08.11.2023.</t>
  </si>
  <si>
    <t xml:space="preserve">A. RAČUN PRIHODA I RASHODA </t>
  </si>
  <si>
    <t>PRIHODI I RASHODI POSLOVANJA PREMA EKONOMSKOJ KLASIFIKACIJI</t>
  </si>
  <si>
    <t>Razred</t>
  </si>
  <si>
    <t>Skupina</t>
  </si>
  <si>
    <t>Naziv prihoda</t>
  </si>
  <si>
    <t>A. RAČUN PRIHODA I RASHODA</t>
  </si>
  <si>
    <t xml:space="preserve">    6                           PRIHODI POSLOVANJA</t>
  </si>
  <si>
    <t>POMOĆI IZ INOZEMSTVA I OD SUBJEKATA UNUTAR OPĆEG PRORAČUNA</t>
  </si>
  <si>
    <t>PRIHODI OD IMOVINE</t>
  </si>
  <si>
    <t>PRIHODI ZA POSEBNE NAMJENE</t>
  </si>
  <si>
    <t>PRIHODI OD PRODAJE PROIZVODA I ROBE TE PRUŽENIH USLUGA I PRIHODI OD DONACIJA</t>
  </si>
  <si>
    <t>PRIHODI IZ NADLEŽNOG PRORAČUNA I OD HZZO-A TEMELJEM UGOVORNIH OBVEZA</t>
  </si>
  <si>
    <t xml:space="preserve">   7                        PRIHODI OD PRODAJE NEFINANCIJSKE IMOVINE                                                                                                                                            </t>
  </si>
  <si>
    <t>PRIHODI OD PRODAJE PROIZVEDENE DUGOTRAJNE IMOVINE</t>
  </si>
  <si>
    <t>UKUPNI PRIHODI</t>
  </si>
  <si>
    <t xml:space="preserve">   3                        RASHODI POSLOVANJA                                          </t>
  </si>
  <si>
    <t>RASHODI ZA ZAPOSLENE</t>
  </si>
  <si>
    <t>MATERIJALNI RASHODI</t>
  </si>
  <si>
    <t>FINANCIJSKI RASHODI</t>
  </si>
  <si>
    <t>NAKNADE GRAĐANIMA I KUĆANSTVIMA NA TEMELJU OSIGURANJA I DRUGE NAKNADE</t>
  </si>
  <si>
    <t>OSTALI RASHODI</t>
  </si>
  <si>
    <t xml:space="preserve">   4                        RASHODI ZA NABAVU NEFINANCIJSKE IMOVINE                                                                                        </t>
  </si>
  <si>
    <t>RASHODI ZA NABAVU PROIZVEDENE DUGOTRAJNE IMOVINE</t>
  </si>
  <si>
    <t xml:space="preserve">                        UKUPNI RASHODI</t>
  </si>
  <si>
    <t>PRIHODI POSLOVANJA PREMA IZVORIMA FINANCIRANJA</t>
  </si>
  <si>
    <t>Brojčana oznaka i naziv</t>
  </si>
  <si>
    <t>Izvor 1. OPĆI PRIHODI I PRIMICI</t>
  </si>
  <si>
    <t>1.3. Decentralizacija</t>
  </si>
  <si>
    <t>922     VIŠAK PRIHODA</t>
  </si>
  <si>
    <t>Izvor 3. VLASTITI PRIHODI</t>
  </si>
  <si>
    <t>3.1. VLASTITI PRIHODI</t>
  </si>
  <si>
    <t>3.1.1. Vlastiti prihodi</t>
  </si>
  <si>
    <t>Izvor 4. POSEBNE NAMJENE</t>
  </si>
  <si>
    <t>4.3. POSEBNE NAMJENE</t>
  </si>
  <si>
    <t>4.3.1. Posebne namjene</t>
  </si>
  <si>
    <t>Izvor 5. POMOĆI</t>
  </si>
  <si>
    <t>5.2. MINISTARSTVO</t>
  </si>
  <si>
    <t>5.2.1. Ministarstvo znanosti i obrazovanja</t>
  </si>
  <si>
    <t>5.4. JEDINICA LOKALNE SAMOUPRAVE</t>
  </si>
  <si>
    <t>5.4.1. Općine Mihovljan i Novi Golubovec</t>
  </si>
  <si>
    <t>Izvor 7. PRIHODI OD PRODAJE NEFINANCIJSKE IMOVINE</t>
  </si>
  <si>
    <t>7.1. PRIHODI OD PRODAJE NEFINANCIJSKE IMOVINE</t>
  </si>
  <si>
    <t>7.1.1. Prihodi od prodaje nefinancijske imovine</t>
  </si>
  <si>
    <t>RASHODI POSLOVANJA PREMA IZVORIMA FINANCIRANJA</t>
  </si>
  <si>
    <t>1.3.  Decentralizacija</t>
  </si>
  <si>
    <t xml:space="preserve"> </t>
  </si>
  <si>
    <t>RASHODI PREMA FUNKCIJSKOJ KLASIFIKACIJI</t>
  </si>
  <si>
    <t>09 OBRAZOVANJE</t>
  </si>
  <si>
    <t>0912 OSNOVNO OBRAZOVANJE</t>
  </si>
  <si>
    <t>096 DODATNE USLUGE U OBRAZOVANJU</t>
  </si>
  <si>
    <t>B. RAČUN FINANCIRANJA PREMA EKONOMSKOJ KLASIFIKACIJI</t>
  </si>
  <si>
    <t>Izvor</t>
  </si>
  <si>
    <t>Naziv</t>
  </si>
  <si>
    <t>VLASTITI IZVORI</t>
  </si>
  <si>
    <t>REZULTAT POSLOVANJA</t>
  </si>
  <si>
    <t>DONACIJE</t>
  </si>
  <si>
    <t>3.1.</t>
  </si>
  <si>
    <t>VLASTITI PRIHODI</t>
  </si>
  <si>
    <t>4.3.</t>
  </si>
  <si>
    <t>POSEBNE NAMJENE</t>
  </si>
  <si>
    <t>7.1.</t>
  </si>
  <si>
    <t>PRIHODI OD PRODAJE NEFINANCIJSKE IMOVINE</t>
  </si>
  <si>
    <t>II. POSEBNI DIO</t>
  </si>
  <si>
    <t>Šifra</t>
  </si>
  <si>
    <t xml:space="preserve">Naziv </t>
  </si>
  <si>
    <t>UKUPNO 1000+1003</t>
  </si>
  <si>
    <t>Redovni poslovi ustanova osnovnog obrazovanja</t>
  </si>
  <si>
    <t>IZVORNA ŽUPANIJSKA SREDSTVA</t>
  </si>
  <si>
    <t>Rashodi poslovanja</t>
  </si>
  <si>
    <t>Rashodi za zaposlene</t>
  </si>
  <si>
    <t>Materijalni rashodi</t>
  </si>
  <si>
    <t>Financijski rashodi</t>
  </si>
  <si>
    <t>Rashodi za nabavu nefinancijske imovine</t>
  </si>
  <si>
    <t>Rashodi za nabavu proizvedene dug. Imovine</t>
  </si>
  <si>
    <t xml:space="preserve">Rashodi za nabavu nefinancijske imovine </t>
  </si>
  <si>
    <t>Rashodi za nabavu proizvedene du. Imovine</t>
  </si>
  <si>
    <t>DOPUNSKI NASTAVNI I VANNASTAVNI PROGRAM ŠKOLE</t>
  </si>
  <si>
    <t>Aktivnost 102001</t>
  </si>
  <si>
    <t>FINANCIRANJE-OSTALI RASHODI</t>
  </si>
  <si>
    <t>Izvor financiranja 3.1.1.</t>
  </si>
  <si>
    <t>Rashodi za nabavu proizvedene dug imovine</t>
  </si>
  <si>
    <t>Izvor financiranja 4.3.1.</t>
  </si>
  <si>
    <t>Rashodi za nabavu nef.imovine</t>
  </si>
  <si>
    <t>Rashodi za nabavu proiz.dug. Imovine</t>
  </si>
  <si>
    <t>Izvor financiranja 5.2.1.</t>
  </si>
  <si>
    <t>MINISTARSTVO</t>
  </si>
  <si>
    <t>Ostale naknade građ. iz proračuna</t>
  </si>
  <si>
    <t>Ostali rashodi</t>
  </si>
  <si>
    <t>Izvor financiranja 5.4.1.</t>
  </si>
  <si>
    <t xml:space="preserve">OPĆINE MIHOVLJAN I NOVI GOLUBOVEC </t>
  </si>
  <si>
    <t>Rashodi za nabavu proizvedene dug, imovine</t>
  </si>
  <si>
    <t>Izvor financiranja 7.1.1.</t>
  </si>
  <si>
    <t>PRIHODI OD PRODAJE NEF.IMOVINE</t>
  </si>
  <si>
    <t>Rashodi za nabavu proizvedene dug. imovine</t>
  </si>
  <si>
    <t xml:space="preserve">           FINANCIJSKI PLAN  OSNOVNE ŠKOLE "LJUDEVIT GAJ" MIHOVLJAN
                           ZA 2025. I PROJEKCIJA ZA 2026. I 2027. GODINU</t>
  </si>
  <si>
    <t>Izvršenje 2023.*</t>
  </si>
  <si>
    <t>Plan 2024.</t>
  </si>
  <si>
    <t>Plan za 2025.</t>
  </si>
  <si>
    <t>Projekcija plana
za 2026.</t>
  </si>
  <si>
    <t>Projekcija plana
za 2027.</t>
  </si>
  <si>
    <t>Projekcija plana za 2026.</t>
  </si>
  <si>
    <t>Projekcija plana za 2027.</t>
  </si>
  <si>
    <t>15.11.2024.</t>
  </si>
  <si>
    <t>Izvršenje 2023.</t>
  </si>
  <si>
    <t>Projekcija  pplana za 2026.</t>
  </si>
  <si>
    <t>Plan  za 2025.</t>
  </si>
  <si>
    <t>Projekcija plana 
za 2026.</t>
  </si>
  <si>
    <t>Izvor financiranja 6.2.1.</t>
  </si>
  <si>
    <t>6.2.</t>
  </si>
  <si>
    <t>6.2.1. Donacije</t>
  </si>
  <si>
    <t>6.2.     DONACIJE</t>
  </si>
  <si>
    <t>1.1.  Izvorna županijska sredstva</t>
  </si>
  <si>
    <t>6.2. DONACIJE</t>
  </si>
  <si>
    <t>Izvor 6. DONACIJE</t>
  </si>
  <si>
    <t>5.2.</t>
  </si>
  <si>
    <t>POMOĆI-MINISTARSTVO</t>
  </si>
  <si>
    <t>VIŠAK PRIHODA</t>
  </si>
  <si>
    <t>MANJAK PRIHODA</t>
  </si>
  <si>
    <t>1. OPĆI PRIHODI I PRIMICI</t>
  </si>
  <si>
    <t>9222   Manjak prihoda</t>
  </si>
  <si>
    <t>Manjak prijhoda</t>
  </si>
  <si>
    <t xml:space="preserve">Ostale naknade građ.iIz proračuna </t>
  </si>
  <si>
    <t>Izvor financiranja 1.1.</t>
  </si>
  <si>
    <t>Izvor financiranja 1.3.</t>
  </si>
  <si>
    <t>J01</t>
  </si>
  <si>
    <t>OBRAZOVANJE</t>
  </si>
  <si>
    <t>OSNOVNO OBRAZOVANJE-ZAKONSKI STANDARD</t>
  </si>
  <si>
    <t>Aktivnost A101701</t>
  </si>
  <si>
    <t>SVEUKUPNO</t>
  </si>
  <si>
    <t>RAZDJEL 006</t>
  </si>
  <si>
    <t>UO ZA OBRAZ.,KULTURU,ŠPORT I TK</t>
  </si>
  <si>
    <t>GLAVA 00620</t>
  </si>
  <si>
    <t>GLAVNI PROGRAM</t>
  </si>
  <si>
    <t>PROGRAM  1017</t>
  </si>
  <si>
    <t>OPĆI PRIHODI I PRIMICI-DECENTRAL.</t>
  </si>
  <si>
    <t>Projekt T101701</t>
  </si>
  <si>
    <t>Oprema, nabava pomagala,inform.,knjige</t>
  </si>
  <si>
    <t>PROGRAM  1020</t>
  </si>
  <si>
    <t>Aktivnost 102002</t>
  </si>
  <si>
    <t>Dopunski nast. i vannast.program škle</t>
  </si>
  <si>
    <t>Tekući projekt 102001</t>
  </si>
  <si>
    <t>Kapitalni projekt 102001</t>
  </si>
  <si>
    <t>Rashodi za nabavu nefinancijske opreme</t>
  </si>
  <si>
    <t>Rashodi za nabavu proiz.dug.imovine</t>
  </si>
  <si>
    <t>Aktivnost 102006</t>
  </si>
  <si>
    <t>Građanski odgoj u školi</t>
  </si>
  <si>
    <t>Aktivnost 102009</t>
  </si>
  <si>
    <t>Fotonapon-električna energija</t>
  </si>
  <si>
    <t xml:space="preserve">Tekući projekt 102007 </t>
  </si>
  <si>
    <t>Projekt Baltazar</t>
  </si>
  <si>
    <t>Izvor financiranja 5.2.</t>
  </si>
  <si>
    <t>Tekući projekt 102007</t>
  </si>
  <si>
    <t>Izvor financiranja 5.7.</t>
  </si>
  <si>
    <t>Tekući projekt 102008</t>
  </si>
  <si>
    <t>Projekt školskog voća i mlijeka</t>
  </si>
  <si>
    <t>r</t>
  </si>
  <si>
    <t>A102001+A102006+A102009</t>
  </si>
  <si>
    <t>U K U P N O</t>
  </si>
  <si>
    <t>MINISTARSTVO-PRIJENOS EU</t>
  </si>
  <si>
    <t>RAZRADA OPĆIH PRIHODA I PRIMITAKA PO AKTIVNOSTIMA I PROJE</t>
  </si>
  <si>
    <t>1.1. Izvorna županijska sredstva</t>
  </si>
  <si>
    <t>1      OPĆI PRIHODI I PRIMICI</t>
  </si>
  <si>
    <t>KLASA: 400-01/24-01/05</t>
  </si>
  <si>
    <t>2140-74-24-01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</si>
</sst>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indexed="8"/>
      <name val="Arial"/>
      <charset val="238"/>
    </font>
    <font>
      <sz val="10"/>
      <color theme="1"/>
      <name val="Calibri"/>
      <charset val="238"/>
      <scheme val="minor"/>
    </font>
    <font>
      <b/>
      <i/>
      <sz val="10"/>
      <color indexed="8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sz val="12"/>
      <color indexed="8"/>
      <name val="Arial"/>
      <charset val="238"/>
    </font>
    <font>
      <i/>
      <sz val="10"/>
      <name val="Arial"/>
      <charset val="238"/>
    </font>
    <font>
      <b/>
      <sz val="11"/>
      <color rgb="FFFF0000"/>
      <name val="Calibri"/>
      <charset val="238"/>
      <scheme val="minor"/>
    </font>
    <font>
      <sz val="11"/>
      <name val="Calibri"/>
      <charset val="238"/>
      <scheme val="minor"/>
    </font>
    <font>
      <sz val="11"/>
      <color rgb="FFFF0000"/>
      <name val="Calibri"/>
      <charset val="238"/>
      <scheme val="minor"/>
    </font>
    <font>
      <b/>
      <i/>
      <sz val="10"/>
      <name val="Arial"/>
      <charset val="238"/>
    </font>
    <font>
      <sz val="11"/>
      <color theme="1"/>
      <name val="Arial"/>
      <charset val="238"/>
    </font>
    <font>
      <b/>
      <sz val="10"/>
      <color theme="1"/>
      <name val="Arial"/>
      <charset val="238"/>
    </font>
    <font>
      <sz val="10"/>
      <color theme="1"/>
      <name val="Arial"/>
      <charset val="238"/>
    </font>
    <font>
      <sz val="14"/>
      <color indexed="8"/>
      <name val="Arial"/>
      <charset val="238"/>
    </font>
    <font>
      <b/>
      <sz val="12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sz val="12"/>
      <color indexed="8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4" fontId="0" fillId="0" borderId="0" xfId="0" applyNumberFormat="1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4" fontId="7" fillId="2" borderId="3" xfId="0" applyNumberFormat="1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4" fontId="7" fillId="2" borderId="3" xfId="0" applyNumberFormat="1" applyFont="1" applyFill="1" applyBorder="1" applyAlignment="1" applyProtection="1">
      <alignment horizontal="right" vertical="center" wrapText="1"/>
    </xf>
    <xf numFmtId="4" fontId="7" fillId="2" borderId="4" xfId="0" applyNumberFormat="1" applyFont="1" applyFill="1" applyBorder="1" applyAlignment="1" applyProtection="1">
      <alignment horizontal="righ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horizontal="right" vertical="center" wrapText="1"/>
    </xf>
    <xf numFmtId="4" fontId="7" fillId="0" borderId="4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 indent="1"/>
    </xf>
    <xf numFmtId="0" fontId="0" fillId="0" borderId="3" xfId="0" applyFill="1" applyBorder="1" applyAlignment="1">
      <alignment horizontal="left" vertical="center" wrapText="1" indent="1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  <xf numFmtId="4" fontId="5" fillId="0" borderId="3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 applyProtection="1">
      <alignment horizontal="right" wrapText="1"/>
    </xf>
    <xf numFmtId="4" fontId="7" fillId="0" borderId="4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14" fontId="11" fillId="3" borderId="4" xfId="0" applyNumberFormat="1" applyFont="1" applyFill="1" applyBorder="1" applyAlignment="1" applyProtection="1">
      <alignment horizontal="left" vertical="center" wrapText="1"/>
    </xf>
    <xf numFmtId="4" fontId="5" fillId="3" borderId="3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0" fontId="11" fillId="3" borderId="4" xfId="0" applyNumberFormat="1" applyFont="1" applyFill="1" applyBorder="1" applyAlignment="1" applyProtection="1">
      <alignment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NumberFormat="1" applyFont="1" applyFill="1" applyBorder="1" applyAlignment="1" applyProtection="1">
      <alignment horizontal="left" vertical="center"/>
    </xf>
    <xf numFmtId="0" fontId="11" fillId="3" borderId="4" xfId="0" applyNumberFormat="1" applyFont="1" applyFill="1" applyBorder="1" applyAlignment="1" applyProtection="1">
      <alignment horizontal="left" vertical="center"/>
    </xf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 applyProtection="1">
      <alignment horizontal="right" wrapText="1"/>
    </xf>
    <xf numFmtId="4" fontId="7" fillId="3" borderId="3" xfId="0" applyNumberFormat="1" applyFont="1" applyFill="1" applyBorder="1" applyAlignment="1">
      <alignment horizontal="right"/>
    </xf>
    <xf numFmtId="4" fontId="7" fillId="3" borderId="4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left" vertical="center"/>
    </xf>
    <xf numFmtId="0" fontId="13" fillId="3" borderId="4" xfId="0" applyNumberFormat="1" applyFont="1" applyFill="1" applyBorder="1" applyAlignment="1" applyProtection="1">
      <alignment horizontal="left" vertical="center" wrapText="1"/>
    </xf>
    <xf numFmtId="0" fontId="14" fillId="4" borderId="4" xfId="0" applyFont="1" applyFill="1" applyBorder="1"/>
    <xf numFmtId="4" fontId="7" fillId="4" borderId="3" xfId="0" applyNumberFormat="1" applyFont="1" applyFill="1" applyBorder="1" applyAlignment="1" applyProtection="1">
      <alignment horizontal="right" vertical="center" wrapText="1"/>
    </xf>
    <xf numFmtId="4" fontId="7" fillId="4" borderId="4" xfId="0" applyNumberFormat="1" applyFont="1" applyFill="1" applyBorder="1" applyAlignment="1" applyProtection="1">
      <alignment horizontal="right" vertical="center" wrapText="1"/>
    </xf>
    <xf numFmtId="0" fontId="15" fillId="0" borderId="4" xfId="0" applyFont="1" applyFill="1" applyBorder="1"/>
    <xf numFmtId="0" fontId="0" fillId="0" borderId="4" xfId="0" applyFill="1" applyBorder="1"/>
    <xf numFmtId="0" fontId="16" fillId="4" borderId="4" xfId="0" applyFont="1" applyFill="1" applyBorder="1"/>
    <xf numFmtId="4" fontId="5" fillId="4" borderId="3" xfId="0" applyNumberFormat="1" applyFont="1" applyFill="1" applyBorder="1" applyAlignment="1" applyProtection="1">
      <alignment horizontal="right" vertical="center" wrapText="1"/>
    </xf>
    <xf numFmtId="4" fontId="5" fillId="4" borderId="4" xfId="0" applyNumberFormat="1" applyFont="1" applyFill="1" applyBorder="1" applyAlignment="1" applyProtection="1">
      <alignment horizontal="right" vertical="center" wrapText="1"/>
    </xf>
    <xf numFmtId="0" fontId="16" fillId="0" borderId="4" xfId="0" applyFont="1" applyFill="1" applyBorder="1"/>
    <xf numFmtId="4" fontId="7" fillId="0" borderId="3" xfId="0" applyNumberFormat="1" applyFont="1" applyFill="1" applyBorder="1" applyAlignment="1" applyProtection="1">
      <alignment horizontal="center" vertical="center" wrapText="1"/>
    </xf>
    <xf numFmtId="4" fontId="7" fillId="0" borderId="4" xfId="0" applyNumberFormat="1" applyFont="1" applyFill="1" applyBorder="1" applyAlignment="1" applyProtection="1">
      <alignment horizontal="center" vertical="center" wrapText="1"/>
    </xf>
    <xf numFmtId="0" fontId="10" fillId="4" borderId="4" xfId="0" applyNumberFormat="1" applyFont="1" applyFill="1" applyBorder="1" applyAlignment="1" applyProtection="1">
      <alignment vertical="center" wrapText="1"/>
    </xf>
    <xf numFmtId="4" fontId="7" fillId="4" borderId="3" xfId="0" applyNumberFormat="1" applyFont="1" applyFill="1" applyBorder="1" applyAlignment="1">
      <alignment horizontal="right"/>
    </xf>
    <xf numFmtId="4" fontId="7" fillId="4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Border="1"/>
    <xf numFmtId="16" fontId="0" fillId="0" borderId="4" xfId="0" applyNumberFormat="1" applyBorder="1"/>
    <xf numFmtId="0" fontId="2" fillId="0" borderId="4" xfId="0" applyFont="1" applyFill="1" applyBorder="1"/>
    <xf numFmtId="0" fontId="14" fillId="5" borderId="4" xfId="0" applyFont="1" applyFill="1" applyBorder="1"/>
    <xf numFmtId="4" fontId="7" fillId="5" borderId="3" xfId="0" applyNumberFormat="1" applyFont="1" applyFill="1" applyBorder="1" applyAlignment="1" applyProtection="1">
      <alignment horizontal="right" vertical="center" wrapText="1"/>
    </xf>
    <xf numFmtId="4" fontId="7" fillId="5" borderId="4" xfId="0" applyNumberFormat="1" applyFont="1" applyFill="1" applyBorder="1" applyAlignment="1" applyProtection="1">
      <alignment horizontal="right" vertical="center" wrapText="1"/>
    </xf>
    <xf numFmtId="0" fontId="16" fillId="0" borderId="4" xfId="0" applyFont="1" applyBorder="1"/>
    <xf numFmtId="0" fontId="15" fillId="0" borderId="4" xfId="0" applyFont="1" applyBorder="1"/>
    <xf numFmtId="4" fontId="7" fillId="5" borderId="3" xfId="0" applyNumberFormat="1" applyFont="1" applyFill="1" applyBorder="1" applyAlignment="1">
      <alignment horizontal="right"/>
    </xf>
    <xf numFmtId="4" fontId="7" fillId="5" borderId="4" xfId="0" applyNumberFormat="1" applyFont="1" applyFill="1" applyBorder="1" applyAlignment="1">
      <alignment horizontal="right"/>
    </xf>
    <xf numFmtId="0" fontId="18" fillId="0" borderId="0" xfId="0" applyFont="1"/>
    <xf numFmtId="4" fontId="18" fillId="0" borderId="0" xfId="0" applyNumberFormat="1" applyFont="1"/>
    <xf numFmtId="0" fontId="7" fillId="5" borderId="4" xfId="0" applyNumberFormat="1" applyFont="1" applyFill="1" applyBorder="1" applyAlignment="1" applyProtection="1">
      <alignment horizontal="center" vertical="center" wrapText="1"/>
    </xf>
    <xf numFmtId="4" fontId="19" fillId="2" borderId="4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 applyProtection="1">
      <alignment horizontal="right" wrapText="1"/>
    </xf>
    <xf numFmtId="0" fontId="11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 applyProtection="1">
      <alignment horizontal="right" wrapText="1"/>
    </xf>
    <xf numFmtId="4" fontId="20" fillId="0" borderId="4" xfId="0" applyNumberFormat="1" applyFont="1" applyBorder="1" applyAlignment="1">
      <alignment horizontal="right"/>
    </xf>
    <xf numFmtId="0" fontId="11" fillId="3" borderId="3" xfId="0" applyFont="1" applyFill="1" applyBorder="1" applyAlignment="1">
      <alignment horizontal="left" vertical="center"/>
    </xf>
    <xf numFmtId="0" fontId="13" fillId="3" borderId="3" xfId="0" applyNumberFormat="1" applyFont="1" applyFill="1" applyBorder="1" applyAlignment="1" applyProtection="1">
      <alignment horizontal="left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4" fontId="7" fillId="4" borderId="3" xfId="0" applyNumberFormat="1" applyFont="1" applyFill="1" applyBorder="1" applyAlignment="1" applyProtection="1">
      <alignment horizontal="right" wrapText="1"/>
    </xf>
    <xf numFmtId="4" fontId="7" fillId="4" borderId="4" xfId="0" applyNumberFormat="1" applyFont="1" applyFill="1" applyBorder="1" applyAlignment="1" applyProtection="1">
      <alignment horizontal="right" wrapText="1"/>
    </xf>
    <xf numFmtId="4" fontId="7" fillId="2" borderId="4" xfId="0" applyNumberFormat="1" applyFont="1" applyFill="1" applyBorder="1" applyAlignment="1">
      <alignment horizontal="right"/>
    </xf>
    <xf numFmtId="4" fontId="11" fillId="3" borderId="4" xfId="0" applyNumberFormat="1" applyFont="1" applyFill="1" applyBorder="1" applyAlignment="1" applyProtection="1">
      <alignment horizontal="left" vertical="center" wrapText="1"/>
    </xf>
    <xf numFmtId="4" fontId="11" fillId="3" borderId="4" xfId="0" applyNumberFormat="1" applyFont="1" applyFill="1" applyBorder="1" applyAlignment="1" applyProtection="1">
      <alignment horizontal="right" vertical="center" wrapText="1"/>
    </xf>
    <xf numFmtId="4" fontId="11" fillId="3" borderId="4" xfId="0" applyNumberFormat="1" applyFont="1" applyFill="1" applyBorder="1" applyAlignment="1">
      <alignment horizontal="right" vertical="center"/>
    </xf>
    <xf numFmtId="4" fontId="13" fillId="3" borderId="4" xfId="0" applyNumberFormat="1" applyFont="1" applyFill="1" applyBorder="1" applyAlignment="1">
      <alignment horizontal="right" vertical="center"/>
    </xf>
    <xf numFmtId="4" fontId="10" fillId="3" borderId="4" xfId="0" applyNumberFormat="1" applyFont="1" applyFill="1" applyBorder="1" applyAlignment="1" applyProtection="1">
      <alignment horizontal="right" vertical="center"/>
    </xf>
    <xf numFmtId="4" fontId="10" fillId="3" borderId="4" xfId="0" applyNumberFormat="1" applyFont="1" applyFill="1" applyBorder="1" applyAlignment="1" applyProtection="1">
      <alignment horizontal="right" vertical="center" wrapText="1"/>
    </xf>
    <xf numFmtId="4" fontId="11" fillId="3" borderId="5" xfId="0" applyNumberFormat="1" applyFont="1" applyFill="1" applyBorder="1" applyAlignment="1" applyProtection="1">
      <alignment horizontal="right" wrapText="1"/>
    </xf>
    <xf numFmtId="4" fontId="5" fillId="3" borderId="6" xfId="0" applyNumberFormat="1" applyFont="1" applyFill="1" applyBorder="1" applyAlignment="1">
      <alignment horizontal="right"/>
    </xf>
    <xf numFmtId="4" fontId="5" fillId="3" borderId="5" xfId="0" applyNumberFormat="1" applyFont="1" applyFill="1" applyBorder="1" applyAlignment="1">
      <alignment horizontal="right"/>
    </xf>
    <xf numFmtId="4" fontId="20" fillId="0" borderId="4" xfId="0" applyNumberFormat="1" applyFont="1" applyBorder="1" applyAlignment="1">
      <alignment horizontal="right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13" fillId="3" borderId="2" xfId="0" applyNumberFormat="1" applyFont="1" applyFill="1" applyBorder="1" applyAlignment="1" applyProtection="1">
      <alignment horizontal="left" vertical="center" wrapText="1"/>
    </xf>
    <xf numFmtId="4" fontId="5" fillId="3" borderId="7" xfId="0" applyNumberFormat="1" applyFont="1" applyFill="1" applyBorder="1" applyAlignment="1">
      <alignment horizontal="right"/>
    </xf>
    <xf numFmtId="4" fontId="20" fillId="0" borderId="4" xfId="0" applyNumberFormat="1" applyFont="1" applyBorder="1"/>
    <xf numFmtId="0" fontId="10" fillId="4" borderId="4" xfId="0" applyFont="1" applyFill="1" applyBorder="1" applyAlignment="1">
      <alignment horizontal="left" vertical="center"/>
    </xf>
    <xf numFmtId="0" fontId="17" fillId="4" borderId="4" xfId="0" applyNumberFormat="1" applyFont="1" applyFill="1" applyBorder="1" applyAlignment="1" applyProtection="1">
      <alignment horizontal="left" vertical="center" wrapText="1"/>
    </xf>
    <xf numFmtId="4" fontId="7" fillId="4" borderId="7" xfId="0" applyNumberFormat="1" applyFont="1" applyFill="1" applyBorder="1" applyAlignment="1">
      <alignment horizontal="right"/>
    </xf>
    <xf numFmtId="4" fontId="19" fillId="4" borderId="4" xfId="0" applyNumberFormat="1" applyFont="1" applyFill="1" applyBorder="1"/>
    <xf numFmtId="0" fontId="4" fillId="0" borderId="0" xfId="0" applyNumberFormat="1" applyFont="1" applyFill="1" applyBorder="1" applyAlignment="1" applyProtection="1">
      <alignment horizontal="left" wrapText="1"/>
    </xf>
    <xf numFmtId="0" fontId="21" fillId="0" borderId="0" xfId="0" applyNumberFormat="1" applyFont="1" applyFill="1" applyBorder="1" applyAlignment="1" applyProtection="1">
      <alignment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NumberFormat="1" applyFont="1" applyFill="1" applyBorder="1" applyAlignment="1" applyProtection="1">
      <alignment horizontal="left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11" fillId="6" borderId="2" xfId="0" applyNumberFormat="1" applyFont="1" applyFill="1" applyBorder="1" applyAlignment="1" applyProtection="1">
      <alignment vertical="center"/>
    </xf>
    <xf numFmtId="4" fontId="7" fillId="6" borderId="4" xfId="0" applyNumberFormat="1" applyFont="1" applyFill="1" applyBorder="1" applyAlignment="1">
      <alignment horizontal="right"/>
    </xf>
    <xf numFmtId="0" fontId="10" fillId="6" borderId="1" xfId="0" applyFont="1" applyFill="1" applyBorder="1" applyAlignment="1">
      <alignment horizontal="left" vertical="center"/>
    </xf>
    <xf numFmtId="4" fontId="7" fillId="0" borderId="4" xfId="0" applyNumberFormat="1" applyFont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3" fontId="7" fillId="0" borderId="4" xfId="0" applyNumberFormat="1" applyFont="1" applyBorder="1" applyAlignment="1">
      <alignment horizontal="right"/>
    </xf>
    <xf numFmtId="3" fontId="7" fillId="6" borderId="4" xfId="0" applyNumberFormat="1" applyFont="1" applyFill="1" applyBorder="1" applyAlignment="1">
      <alignment horizontal="right"/>
    </xf>
    <xf numFmtId="4" fontId="10" fillId="2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3" fontId="10" fillId="6" borderId="1" xfId="0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10" fillId="0" borderId="2" xfId="0" applyNumberFormat="1" applyFont="1" applyFill="1" applyBorder="1" applyAlignment="1" applyProtection="1">
      <alignment horizontal="left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3" fontId="10" fillId="2" borderId="1" xfId="0" applyNumberFormat="1" applyFont="1" applyFill="1" applyBorder="1" applyAlignment="1">
      <alignment horizontal="right"/>
    </xf>
    <xf numFmtId="3" fontId="7" fillId="6" borderId="1" xfId="0" applyNumberFormat="1" applyFont="1" applyFill="1" applyBorder="1" applyAlignment="1">
      <alignment horizontal="right"/>
    </xf>
    <xf numFmtId="0" fontId="6" fillId="0" borderId="0" xfId="0" applyFont="1"/>
    <xf numFmtId="0" fontId="27" fillId="0" borderId="8" xfId="0" applyFont="1" applyBorder="1" applyAlignment="1">
      <alignment horizontal="right" vertical="center"/>
    </xf>
    <xf numFmtId="3" fontId="7" fillId="0" borderId="4" xfId="0" applyNumberFormat="1" applyFont="1" applyFill="1" applyBorder="1" applyAlignment="1" applyProtection="1">
      <alignment horizontal="right" wrapText="1"/>
    </xf>
    <xf numFmtId="4" fontId="10" fillId="2" borderId="4" xfId="0" applyNumberFormat="1" applyFont="1" applyFill="1" applyBorder="1" applyAlignment="1" applyProtection="1">
      <alignment horizontal="right" wrapText="1"/>
    </xf>
    <xf numFmtId="3" fontId="10" fillId="6" borderId="4" xfId="0" applyNumberFormat="1" applyFont="1" applyFill="1" applyBorder="1" applyAlignment="1">
      <alignment horizontal="right"/>
    </xf>
    <xf numFmtId="3" fontId="10" fillId="2" borderId="4" xfId="0" applyNumberFormat="1" applyFont="1" applyFill="1" applyBorder="1" applyAlignment="1" applyProtection="1">
      <alignment horizontal="right" wrapText="1"/>
    </xf>
    <xf numFmtId="0" fontId="13" fillId="0" borderId="4" xfId="0" quotePrefix="1" applyFont="1" applyFill="1" applyBorder="1" applyAlignment="1">
      <alignment horizontal="left" vertical="center" wrapText="1"/>
    </xf>
    <xf numFmtId="0" fontId="13" fillId="0" borderId="4" xfId="0" quotePrefix="1" applyFont="1" applyFill="1" applyBorder="1" applyAlignment="1">
      <alignment horizontal="left" vertical="center"/>
    </xf>
    <xf numFmtId="0" fontId="17" fillId="5" borderId="4" xfId="0" quotePrefix="1" applyFont="1" applyFill="1" applyBorder="1" applyAlignment="1">
      <alignment horizontal="left" vertical="center"/>
    </xf>
    <xf numFmtId="0" fontId="13" fillId="3" borderId="4" xfId="0" quotePrefix="1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 indent="1"/>
    </xf>
    <xf numFmtId="4" fontId="28" fillId="0" borderId="3" xfId="0" applyNumberFormat="1" applyFont="1" applyFill="1" applyBorder="1" applyAlignment="1" applyProtection="1">
      <alignment horizontal="right" vertical="center" wrapText="1"/>
    </xf>
    <xf numFmtId="4" fontId="28" fillId="0" borderId="4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28" fillId="2" borderId="3" xfId="0" applyNumberFormat="1" applyFont="1" applyFill="1" applyBorder="1" applyAlignment="1" applyProtection="1">
      <alignment horizontal="center" vertical="center" wrapText="1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 indent="1"/>
    </xf>
    <xf numFmtId="0" fontId="30" fillId="0" borderId="3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/>
    <xf numFmtId="0" fontId="0" fillId="0" borderId="2" xfId="0" applyBorder="1" applyAlignment="1"/>
    <xf numFmtId="0" fontId="1" fillId="0" borderId="0" xfId="0" applyFont="1" applyFill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10" fillId="6" borderId="1" xfId="0" applyNumberFormat="1" applyFont="1" applyFill="1" applyBorder="1" applyAlignment="1" applyProtection="1">
      <alignment horizontal="left" vertical="center" wrapText="1"/>
    </xf>
    <xf numFmtId="0" fontId="11" fillId="6" borderId="2" xfId="0" applyNumberFormat="1" applyFont="1" applyFill="1" applyBorder="1" applyAlignment="1" applyProtection="1">
      <alignment vertical="center" wrapText="1"/>
    </xf>
    <xf numFmtId="0" fontId="11" fillId="6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6" borderId="1" xfId="0" quotePrefix="1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6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10" fillId="6" borderId="2" xfId="0" applyNumberFormat="1" applyFont="1" applyFill="1" applyBorder="1" applyAlignment="1" applyProtection="1">
      <alignment horizontal="left" vertical="center" wrapText="1"/>
    </xf>
    <xf numFmtId="0" fontId="10" fillId="6" borderId="3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6" fillId="0" borderId="0" xfId="0" applyFont="1" applyAlignment="1">
      <alignment vertical="center" wrapText="1"/>
    </xf>
    <xf numFmtId="0" fontId="10" fillId="5" borderId="1" xfId="0" applyNumberFormat="1" applyFont="1" applyFill="1" applyBorder="1" applyAlignment="1" applyProtection="1">
      <alignment horizontal="left" vertical="center" wrapText="1"/>
    </xf>
    <xf numFmtId="0" fontId="0" fillId="5" borderId="2" xfId="0" applyFill="1" applyBorder="1" applyAlignment="1"/>
    <xf numFmtId="0" fontId="0" fillId="5" borderId="3" xfId="0" applyFill="1" applyBorder="1" applyAlignment="1"/>
    <xf numFmtId="0" fontId="0" fillId="0" borderId="0" xfId="0" applyAlignment="1"/>
    <xf numFmtId="0" fontId="3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/>
    <xf numFmtId="0" fontId="0" fillId="0" borderId="3" xfId="0" applyBorder="1" applyAlignment="1"/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 indent="1"/>
    </xf>
    <xf numFmtId="0" fontId="28" fillId="0" borderId="1" xfId="0" applyNumberFormat="1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left" vertical="center" wrapText="1" inden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7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7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  <xf numFmtId="0" fontId="30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2" xfId="0" applyFill="1" applyBorder="1" applyAlignment="1"/>
    <xf numFmtId="0" fontId="31" fillId="0" borderId="2" xfId="0" applyFont="1" applyFill="1" applyBorder="1" applyAlignment="1"/>
    <xf numFmtId="0" fontId="31" fillId="0" borderId="2" xfId="0" applyFont="1" applyBorder="1" applyAlignment="1"/>
    <xf numFmtId="0" fontId="1" fillId="0" borderId="2" xfId="0" applyFont="1" applyFill="1" applyBorder="1" applyAlignment="1"/>
    <xf numFmtId="0" fontId="31" fillId="0" borderId="2" xfId="0" applyFont="1" applyBorder="1" applyAlignment="1">
      <alignment horizontal="left" vertical="center" wrapText="1" indent="1"/>
    </xf>
    <xf numFmtId="0" fontId="31" fillId="0" borderId="3" xfId="0" applyFont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10" workbookViewId="0">
      <selection activeCell="C41" sqref="C41"/>
    </sheetView>
  </sheetViews>
  <sheetFormatPr defaultColWidth="9" defaultRowHeight="15"/>
  <cols>
    <col min="5" max="5" width="25.28515625" customWidth="1"/>
    <col min="6" max="10" width="21.140625" customWidth="1"/>
  </cols>
  <sheetData>
    <row r="1" spans="1:10" ht="22.5" customHeight="1">
      <c r="A1" s="5" t="s">
        <v>0</v>
      </c>
      <c r="F1" s="4"/>
      <c r="G1" s="4"/>
      <c r="H1" s="4"/>
    </row>
    <row r="2" spans="1:10" ht="22.5" customHeight="1">
      <c r="A2" s="5" t="s">
        <v>1</v>
      </c>
      <c r="F2" s="4"/>
      <c r="G2" s="4"/>
      <c r="H2" s="4"/>
    </row>
    <row r="3" spans="1:10" ht="42" customHeight="1">
      <c r="B3" s="190" t="s">
        <v>123</v>
      </c>
      <c r="C3" s="190"/>
      <c r="D3" s="190"/>
      <c r="E3" s="190"/>
      <c r="F3" s="190"/>
      <c r="G3" s="190"/>
      <c r="H3" s="190"/>
      <c r="I3" s="190"/>
    </row>
    <row r="4" spans="1:10" ht="15.75">
      <c r="A4" s="190" t="s">
        <v>3</v>
      </c>
      <c r="B4" s="190"/>
      <c r="C4" s="190"/>
      <c r="D4" s="190"/>
      <c r="E4" s="190"/>
      <c r="F4" s="190"/>
      <c r="G4" s="190"/>
      <c r="H4" s="190"/>
      <c r="I4" s="191"/>
      <c r="J4" s="191"/>
    </row>
    <row r="5" spans="1:10" ht="18" customHeight="1">
      <c r="A5" s="190" t="s">
        <v>4</v>
      </c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8">
      <c r="A6" s="121"/>
      <c r="B6" s="122"/>
      <c r="C6" s="122"/>
      <c r="D6" s="122"/>
      <c r="E6" s="123"/>
      <c r="F6" s="124"/>
      <c r="G6" s="124"/>
      <c r="H6" s="124"/>
      <c r="I6" s="124"/>
      <c r="J6" s="154" t="s">
        <v>5</v>
      </c>
    </row>
    <row r="7" spans="1:10" ht="25.5">
      <c r="A7" s="125"/>
      <c r="B7" s="126"/>
      <c r="C7" s="126"/>
      <c r="D7" s="127"/>
      <c r="E7" s="128"/>
      <c r="F7" s="129" t="s">
        <v>124</v>
      </c>
      <c r="G7" s="129" t="s">
        <v>125</v>
      </c>
      <c r="H7" s="129" t="s">
        <v>126</v>
      </c>
      <c r="I7" s="129" t="s">
        <v>127</v>
      </c>
      <c r="J7" s="129" t="s">
        <v>128</v>
      </c>
    </row>
    <row r="8" spans="1:10">
      <c r="A8" s="193" t="s">
        <v>6</v>
      </c>
      <c r="B8" s="194"/>
      <c r="C8" s="194"/>
      <c r="D8" s="194"/>
      <c r="E8" s="195"/>
      <c r="F8" s="131">
        <v>1006693.96</v>
      </c>
      <c r="G8" s="131">
        <v>1313353.31</v>
      </c>
      <c r="H8" s="131">
        <v>1366981.55</v>
      </c>
      <c r="I8" s="131">
        <v>1400364.12</v>
      </c>
      <c r="J8" s="131">
        <v>1393619.48</v>
      </c>
    </row>
    <row r="9" spans="1:10">
      <c r="A9" s="196" t="s">
        <v>7</v>
      </c>
      <c r="B9" s="197"/>
      <c r="C9" s="197"/>
      <c r="D9" s="197"/>
      <c r="E9" s="198"/>
      <c r="F9" s="36">
        <v>1006614.76</v>
      </c>
      <c r="G9" s="36">
        <v>1313273.47</v>
      </c>
      <c r="H9" s="36">
        <v>1366932.12</v>
      </c>
      <c r="I9" s="36">
        <v>1400364.12</v>
      </c>
      <c r="J9" s="36">
        <v>1393619.48</v>
      </c>
    </row>
    <row r="10" spans="1:10">
      <c r="A10" s="199" t="s">
        <v>8</v>
      </c>
      <c r="B10" s="198"/>
      <c r="C10" s="198"/>
      <c r="D10" s="198"/>
      <c r="E10" s="198"/>
      <c r="F10" s="36">
        <v>79.2</v>
      </c>
      <c r="G10" s="36">
        <v>79.84</v>
      </c>
      <c r="H10" s="36">
        <v>49.43</v>
      </c>
      <c r="I10" s="36">
        <v>0</v>
      </c>
      <c r="J10" s="36">
        <v>0</v>
      </c>
    </row>
    <row r="11" spans="1:10">
      <c r="A11" s="132" t="s">
        <v>9</v>
      </c>
      <c r="B11" s="130"/>
      <c r="C11" s="130"/>
      <c r="D11" s="130"/>
      <c r="E11" s="130"/>
      <c r="F11" s="131">
        <v>1011870.76</v>
      </c>
      <c r="G11" s="131">
        <v>1315837.94</v>
      </c>
      <c r="H11" s="131">
        <v>1368981.55</v>
      </c>
      <c r="I11" s="131">
        <v>1401364.12</v>
      </c>
      <c r="J11" s="131">
        <v>1394619.48</v>
      </c>
    </row>
    <row r="12" spans="1:10">
      <c r="A12" s="200" t="s">
        <v>10</v>
      </c>
      <c r="B12" s="197"/>
      <c r="C12" s="197"/>
      <c r="D12" s="197"/>
      <c r="E12" s="197"/>
      <c r="F12" s="36">
        <v>1008844.74</v>
      </c>
      <c r="G12" s="36">
        <v>1314287.94</v>
      </c>
      <c r="H12" s="36">
        <v>1357812.12</v>
      </c>
      <c r="I12" s="36">
        <v>1391494.12</v>
      </c>
      <c r="J12" s="38">
        <v>1384749.48</v>
      </c>
    </row>
    <row r="13" spans="1:10">
      <c r="A13" s="201" t="s">
        <v>11</v>
      </c>
      <c r="B13" s="198"/>
      <c r="C13" s="198"/>
      <c r="D13" s="198"/>
      <c r="E13" s="198"/>
      <c r="F13" s="133">
        <v>3026.02</v>
      </c>
      <c r="G13" s="133">
        <v>8802</v>
      </c>
      <c r="H13" s="133">
        <v>11169.43</v>
      </c>
      <c r="I13" s="133">
        <v>9870</v>
      </c>
      <c r="J13" s="38" t="s">
        <v>74</v>
      </c>
    </row>
    <row r="14" spans="1:10">
      <c r="A14" s="202" t="s">
        <v>12</v>
      </c>
      <c r="B14" s="194"/>
      <c r="C14" s="194"/>
      <c r="D14" s="194"/>
      <c r="E14" s="194"/>
      <c r="F14" s="131">
        <v>-5176.8</v>
      </c>
      <c r="G14" s="131">
        <v>-2484.63</v>
      </c>
      <c r="H14" s="131">
        <v>-2000</v>
      </c>
      <c r="I14" s="131">
        <v>-1000</v>
      </c>
      <c r="J14" s="131">
        <v>-1000</v>
      </c>
    </row>
    <row r="15" spans="1:10" ht="18">
      <c r="A15" s="7"/>
      <c r="B15" s="134"/>
      <c r="C15" s="134"/>
      <c r="D15" s="134"/>
      <c r="E15" s="134"/>
      <c r="F15" s="134"/>
      <c r="G15" s="134"/>
      <c r="H15" s="135"/>
      <c r="I15" s="135"/>
      <c r="J15" s="135"/>
    </row>
    <row r="16" spans="1:10" ht="18" customHeight="1">
      <c r="A16" s="190" t="s">
        <v>13</v>
      </c>
      <c r="B16" s="192"/>
      <c r="C16" s="192"/>
      <c r="D16" s="192"/>
      <c r="E16" s="192"/>
      <c r="F16" s="192"/>
      <c r="G16" s="192"/>
      <c r="H16" s="192"/>
      <c r="I16" s="192"/>
      <c r="J16" s="192"/>
    </row>
    <row r="17" spans="1:10" ht="18">
      <c r="A17" s="7"/>
      <c r="B17" s="134"/>
      <c r="C17" s="134"/>
      <c r="D17" s="134"/>
      <c r="E17" s="134"/>
      <c r="F17" s="134"/>
      <c r="G17" s="134"/>
      <c r="H17" s="135"/>
      <c r="I17" s="135"/>
      <c r="J17" s="135"/>
    </row>
    <row r="18" spans="1:10" ht="25.5">
      <c r="A18" s="125"/>
      <c r="B18" s="126"/>
      <c r="C18" s="126"/>
      <c r="D18" s="127"/>
      <c r="E18" s="128"/>
      <c r="F18" s="129" t="s">
        <v>124</v>
      </c>
      <c r="G18" s="129" t="s">
        <v>125</v>
      </c>
      <c r="H18" s="129" t="s">
        <v>126</v>
      </c>
      <c r="I18" s="129" t="s">
        <v>129</v>
      </c>
      <c r="J18" s="129" t="s">
        <v>128</v>
      </c>
    </row>
    <row r="19" spans="1:10">
      <c r="A19" s="201" t="s">
        <v>14</v>
      </c>
      <c r="B19" s="198"/>
      <c r="C19" s="198"/>
      <c r="D19" s="198"/>
      <c r="E19" s="198"/>
      <c r="F19" s="136"/>
      <c r="G19" s="136"/>
      <c r="H19" s="136"/>
      <c r="I19" s="136"/>
      <c r="J19" s="155"/>
    </row>
    <row r="20" spans="1:10">
      <c r="A20" s="201" t="s">
        <v>15</v>
      </c>
      <c r="B20" s="198"/>
      <c r="C20" s="198"/>
      <c r="D20" s="198"/>
      <c r="E20" s="198"/>
      <c r="F20" s="136"/>
      <c r="G20" s="136"/>
      <c r="H20" s="136"/>
      <c r="I20" s="136"/>
      <c r="J20" s="155"/>
    </row>
    <row r="21" spans="1:10">
      <c r="A21" s="202" t="s">
        <v>16</v>
      </c>
      <c r="B21" s="194"/>
      <c r="C21" s="194"/>
      <c r="D21" s="194"/>
      <c r="E21" s="194"/>
      <c r="F21" s="137">
        <f>F19-F20</f>
        <v>0</v>
      </c>
      <c r="G21" s="137">
        <f t="shared" ref="G21:J21" si="0">G19-G20</f>
        <v>0</v>
      </c>
      <c r="H21" s="137">
        <f t="shared" si="0"/>
        <v>0</v>
      </c>
      <c r="I21" s="137">
        <f t="shared" si="0"/>
        <v>0</v>
      </c>
      <c r="J21" s="137">
        <f t="shared" si="0"/>
        <v>0</v>
      </c>
    </row>
    <row r="22" spans="1:10">
      <c r="A22" s="202" t="s">
        <v>17</v>
      </c>
      <c r="B22" s="194"/>
      <c r="C22" s="194"/>
      <c r="D22" s="194"/>
      <c r="E22" s="194"/>
      <c r="F22" s="131">
        <f>F14+F21</f>
        <v>-5176.8</v>
      </c>
      <c r="G22" s="131">
        <f t="shared" ref="G22:J22" si="1">G14+G21</f>
        <v>-2484.63</v>
      </c>
      <c r="H22" s="131">
        <f t="shared" si="1"/>
        <v>-2000</v>
      </c>
      <c r="I22" s="131">
        <f t="shared" si="1"/>
        <v>-1000</v>
      </c>
      <c r="J22" s="131">
        <f t="shared" si="1"/>
        <v>-1000</v>
      </c>
    </row>
    <row r="23" spans="1:10" ht="18">
      <c r="A23" s="7"/>
      <c r="B23" s="134"/>
      <c r="C23" s="134"/>
      <c r="D23" s="134"/>
      <c r="E23" s="134"/>
      <c r="F23" s="134"/>
      <c r="G23" s="134"/>
      <c r="H23" s="135"/>
      <c r="I23" s="135"/>
      <c r="J23" s="135"/>
    </row>
    <row r="24" spans="1:10" ht="18" customHeight="1">
      <c r="A24" s="190" t="s">
        <v>18</v>
      </c>
      <c r="B24" s="192"/>
      <c r="C24" s="192"/>
      <c r="D24" s="192"/>
      <c r="E24" s="192"/>
      <c r="F24" s="192"/>
      <c r="G24" s="192"/>
      <c r="H24" s="192"/>
      <c r="I24" s="192"/>
      <c r="J24" s="192"/>
    </row>
    <row r="25" spans="1:10" ht="18" customHeight="1">
      <c r="A25" s="6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25.5">
      <c r="A26" s="125"/>
      <c r="B26" s="126"/>
      <c r="C26" s="126"/>
      <c r="D26" s="127"/>
      <c r="E26" s="128"/>
      <c r="F26" s="129" t="s">
        <v>124</v>
      </c>
      <c r="G26" s="129" t="s">
        <v>125</v>
      </c>
      <c r="H26" s="129" t="s">
        <v>126</v>
      </c>
      <c r="I26" s="129" t="s">
        <v>127</v>
      </c>
      <c r="J26" s="129" t="s">
        <v>128</v>
      </c>
    </row>
    <row r="27" spans="1:10" ht="15" customHeight="1">
      <c r="A27" s="203" t="s">
        <v>19</v>
      </c>
      <c r="B27" s="204"/>
      <c r="C27" s="204"/>
      <c r="D27" s="204"/>
      <c r="E27" s="205"/>
      <c r="F27" s="138">
        <v>3645.24</v>
      </c>
      <c r="G27" s="138">
        <v>2484.63</v>
      </c>
      <c r="H27" s="138">
        <v>2000</v>
      </c>
      <c r="I27" s="138">
        <v>1000</v>
      </c>
      <c r="J27" s="156">
        <v>1000</v>
      </c>
    </row>
    <row r="28" spans="1:10" ht="15" customHeight="1">
      <c r="A28" s="202" t="s">
        <v>20</v>
      </c>
      <c r="B28" s="194"/>
      <c r="C28" s="194"/>
      <c r="D28" s="194"/>
      <c r="E28" s="194"/>
      <c r="F28" s="139">
        <v>1653.64</v>
      </c>
      <c r="G28" s="140"/>
      <c r="H28" s="140"/>
      <c r="I28" s="140"/>
      <c r="J28" s="157"/>
    </row>
    <row r="29" spans="1:10" ht="45" customHeight="1">
      <c r="A29" s="193" t="s">
        <v>21</v>
      </c>
      <c r="B29" s="210"/>
      <c r="C29" s="210"/>
      <c r="D29" s="210"/>
      <c r="E29" s="211"/>
      <c r="F29" s="140"/>
      <c r="G29" s="140"/>
      <c r="H29" s="140">
        <v>0</v>
      </c>
      <c r="I29" s="140"/>
      <c r="J29" s="157"/>
    </row>
    <row r="30" spans="1:10" ht="18" customHeight="1">
      <c r="A30" s="141"/>
      <c r="B30" s="142"/>
      <c r="C30" s="142"/>
      <c r="D30" s="142"/>
      <c r="E30" s="142"/>
      <c r="F30" s="142"/>
      <c r="G30" s="142"/>
      <c r="H30" s="142"/>
      <c r="I30" s="142"/>
      <c r="J30" s="142"/>
    </row>
    <row r="31" spans="1:10" ht="18" customHeight="1">
      <c r="A31" s="212" t="s">
        <v>22</v>
      </c>
      <c r="B31" s="212"/>
      <c r="C31" s="212"/>
      <c r="D31" s="212"/>
      <c r="E31" s="212"/>
      <c r="F31" s="212"/>
      <c r="G31" s="212"/>
      <c r="H31" s="212"/>
      <c r="I31" s="212"/>
      <c r="J31" s="212"/>
    </row>
    <row r="32" spans="1:10" ht="18">
      <c r="A32" s="143"/>
      <c r="B32" s="144"/>
      <c r="C32" s="144"/>
      <c r="D32" s="144"/>
      <c r="E32" s="144"/>
      <c r="F32" s="144"/>
      <c r="G32" s="144"/>
      <c r="H32" s="145"/>
      <c r="I32" s="145"/>
      <c r="J32" s="145"/>
    </row>
    <row r="33" spans="1:10" ht="25.5">
      <c r="A33" s="146"/>
      <c r="B33" s="147"/>
      <c r="C33" s="147"/>
      <c r="D33" s="148"/>
      <c r="E33" s="149"/>
      <c r="F33" s="150" t="s">
        <v>124</v>
      </c>
      <c r="G33" s="150" t="s">
        <v>125</v>
      </c>
      <c r="H33" s="150" t="s">
        <v>126</v>
      </c>
      <c r="I33" s="150" t="s">
        <v>127</v>
      </c>
      <c r="J33" s="150" t="s">
        <v>130</v>
      </c>
    </row>
    <row r="34" spans="1:10">
      <c r="A34" s="203" t="s">
        <v>19</v>
      </c>
      <c r="B34" s="204"/>
      <c r="C34" s="204"/>
      <c r="D34" s="204"/>
      <c r="E34" s="205"/>
      <c r="F34" s="151"/>
      <c r="G34" s="151">
        <v>0</v>
      </c>
      <c r="H34" s="151">
        <f>G37</f>
        <v>0</v>
      </c>
      <c r="I34" s="151">
        <f>H37</f>
        <v>0</v>
      </c>
      <c r="J34" s="158">
        <f>I37</f>
        <v>0</v>
      </c>
    </row>
    <row r="35" spans="1:10" ht="28.5" customHeight="1">
      <c r="A35" s="203" t="s">
        <v>23</v>
      </c>
      <c r="B35" s="204"/>
      <c r="C35" s="204"/>
      <c r="D35" s="204"/>
      <c r="E35" s="205"/>
      <c r="F35" s="151"/>
      <c r="G35" s="151"/>
      <c r="H35" s="151"/>
      <c r="I35" s="151"/>
      <c r="J35" s="158"/>
    </row>
    <row r="36" spans="1:10">
      <c r="A36" s="203" t="s">
        <v>24</v>
      </c>
      <c r="B36" s="206"/>
      <c r="C36" s="206"/>
      <c r="D36" s="206"/>
      <c r="E36" s="207"/>
      <c r="F36" s="151"/>
      <c r="G36" s="151"/>
      <c r="H36" s="151"/>
      <c r="I36" s="151"/>
      <c r="J36" s="158">
        <v>0</v>
      </c>
    </row>
    <row r="37" spans="1:10" ht="15" customHeight="1">
      <c r="A37" s="202" t="s">
        <v>20</v>
      </c>
      <c r="B37" s="194"/>
      <c r="C37" s="194"/>
      <c r="D37" s="194"/>
      <c r="E37" s="194"/>
      <c r="F37" s="152">
        <f>F34-F35+F36</f>
        <v>0</v>
      </c>
      <c r="G37" s="152"/>
      <c r="H37" s="152">
        <f t="shared" ref="H37:J37" si="2">H34-H35+H36</f>
        <v>0</v>
      </c>
      <c r="I37" s="152">
        <f t="shared" si="2"/>
        <v>0</v>
      </c>
      <c r="J37" s="137">
        <f t="shared" si="2"/>
        <v>0</v>
      </c>
    </row>
    <row r="38" spans="1:10" ht="17.25" customHeight="1"/>
    <row r="39" spans="1:10" ht="15.75">
      <c r="A39" s="208" t="s">
        <v>191</v>
      </c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17.25" customHeight="1">
      <c r="A40" s="153" t="s">
        <v>25</v>
      </c>
      <c r="B40" s="153" t="s">
        <v>192</v>
      </c>
      <c r="C40" s="153"/>
      <c r="D40" s="153"/>
      <c r="E40" s="153"/>
      <c r="F40" s="153"/>
      <c r="G40" s="153" t="s">
        <v>26</v>
      </c>
      <c r="H40" s="153"/>
      <c r="I40" s="153"/>
      <c r="J40" s="153"/>
    </row>
    <row r="41" spans="1:10" ht="15.75">
      <c r="A41" s="153"/>
      <c r="B41" s="153"/>
      <c r="C41" s="153"/>
      <c r="D41" s="153"/>
      <c r="E41" s="153"/>
      <c r="F41" s="153"/>
      <c r="G41" s="153" t="s">
        <v>27</v>
      </c>
      <c r="H41" s="153"/>
      <c r="I41" s="153"/>
      <c r="J41" s="153"/>
    </row>
    <row r="42" spans="1:10" ht="15.75">
      <c r="A42" s="153" t="s">
        <v>28</v>
      </c>
      <c r="B42" s="153" t="s">
        <v>131</v>
      </c>
      <c r="C42" s="153"/>
      <c r="D42" s="153"/>
      <c r="E42" s="153"/>
      <c r="F42" s="153"/>
      <c r="G42" s="153"/>
      <c r="H42" s="153"/>
      <c r="I42" s="153"/>
      <c r="J42" s="153"/>
    </row>
  </sheetData>
  <mergeCells count="24">
    <mergeCell ref="A35:E35"/>
    <mergeCell ref="A36:E36"/>
    <mergeCell ref="A37:E37"/>
    <mergeCell ref="A39:J39"/>
    <mergeCell ref="A27:E27"/>
    <mergeCell ref="A28:E28"/>
    <mergeCell ref="A29:E29"/>
    <mergeCell ref="A31:J31"/>
    <mergeCell ref="A34:E34"/>
    <mergeCell ref="A19:E19"/>
    <mergeCell ref="A20:E20"/>
    <mergeCell ref="A21:E21"/>
    <mergeCell ref="A22:E22"/>
    <mergeCell ref="A24:J24"/>
    <mergeCell ref="A10:E10"/>
    <mergeCell ref="A12:E12"/>
    <mergeCell ref="A13:E13"/>
    <mergeCell ref="A14:E14"/>
    <mergeCell ref="A16:J16"/>
    <mergeCell ref="B3:I3"/>
    <mergeCell ref="A4:J4"/>
    <mergeCell ref="A5:J5"/>
    <mergeCell ref="A8:E8"/>
    <mergeCell ref="A9:E9"/>
  </mergeCells>
  <pageMargins left="0.70866141732283505" right="0" top="0" bottom="0" header="0.31496062992126" footer="0.31496062992126"/>
  <pageSetup paperSize="9" scale="7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8" zoomScale="80" zoomScaleNormal="80" workbookViewId="0">
      <selection activeCell="A6" sqref="A6:H6"/>
    </sheetView>
  </sheetViews>
  <sheetFormatPr defaultColWidth="9" defaultRowHeight="15"/>
  <cols>
    <col min="1" max="1" width="7.42578125" customWidth="1"/>
    <col min="2" max="2" width="8.42578125" customWidth="1"/>
    <col min="3" max="3" width="49.7109375" customWidth="1"/>
    <col min="4" max="8" width="25" style="84" customWidth="1"/>
  </cols>
  <sheetData>
    <row r="1" spans="1:8" ht="22.5" customHeight="1">
      <c r="A1" s="5" t="s">
        <v>0</v>
      </c>
      <c r="F1" s="85"/>
      <c r="G1" s="85"/>
      <c r="H1" s="85"/>
    </row>
    <row r="2" spans="1:8" ht="22.5" customHeight="1">
      <c r="A2" s="5" t="s">
        <v>1</v>
      </c>
      <c r="F2" s="85"/>
      <c r="G2" s="85"/>
      <c r="H2" s="85"/>
    </row>
    <row r="3" spans="1:8">
      <c r="F3" s="85"/>
      <c r="G3" s="85"/>
      <c r="H3" s="85"/>
    </row>
    <row r="4" spans="1:8" ht="42" customHeight="1">
      <c r="B4" s="190" t="s">
        <v>123</v>
      </c>
      <c r="C4" s="190"/>
      <c r="D4" s="190"/>
      <c r="E4" s="190"/>
      <c r="F4" s="190"/>
      <c r="G4" s="190"/>
      <c r="H4" s="190"/>
    </row>
    <row r="5" spans="1:8" ht="18" customHeight="1">
      <c r="A5" s="7"/>
      <c r="B5" s="7"/>
      <c r="C5" s="7"/>
      <c r="D5" s="7"/>
      <c r="E5" s="7"/>
      <c r="F5" s="7"/>
      <c r="G5" s="7"/>
      <c r="H5" s="7"/>
    </row>
    <row r="6" spans="1:8" ht="15.75">
      <c r="A6" s="190"/>
      <c r="B6" s="190"/>
      <c r="C6" s="190"/>
      <c r="D6" s="190"/>
      <c r="E6" s="190"/>
      <c r="F6" s="190"/>
      <c r="G6" s="191"/>
      <c r="H6" s="191"/>
    </row>
    <row r="7" spans="1:8" ht="18">
      <c r="A7" s="7"/>
      <c r="B7" s="7"/>
      <c r="C7" s="7"/>
      <c r="D7" s="7"/>
      <c r="E7" s="7"/>
      <c r="F7" s="7"/>
      <c r="G7" s="39"/>
      <c r="H7" s="39"/>
    </row>
    <row r="8" spans="1:8" ht="18" customHeight="1">
      <c r="A8" s="190" t="s">
        <v>29</v>
      </c>
      <c r="B8" s="192"/>
      <c r="C8" s="192"/>
      <c r="D8" s="192"/>
      <c r="E8" s="192"/>
      <c r="F8" s="192"/>
      <c r="G8" s="192"/>
      <c r="H8" s="192"/>
    </row>
    <row r="9" spans="1:8" ht="18">
      <c r="A9" s="7"/>
      <c r="B9" s="7"/>
      <c r="C9" s="7"/>
      <c r="D9" s="7"/>
      <c r="E9" s="7"/>
      <c r="F9" s="7"/>
      <c r="G9" s="39"/>
      <c r="H9" s="39"/>
    </row>
    <row r="10" spans="1:8" ht="15.75">
      <c r="A10" s="190" t="s">
        <v>30</v>
      </c>
      <c r="B10" s="215"/>
      <c r="C10" s="215"/>
      <c r="D10" s="215"/>
      <c r="E10" s="215"/>
      <c r="F10" s="215"/>
      <c r="G10" s="215"/>
      <c r="H10" s="215"/>
    </row>
    <row r="11" spans="1:8" ht="18">
      <c r="A11" s="7"/>
      <c r="B11" s="7"/>
      <c r="C11" s="7"/>
      <c r="D11" s="7"/>
      <c r="E11" s="7"/>
      <c r="F11" s="7"/>
      <c r="G11" s="39"/>
      <c r="H11" s="39"/>
    </row>
    <row r="12" spans="1:8" ht="25.5">
      <c r="A12" s="40" t="s">
        <v>31</v>
      </c>
      <c r="B12" s="12" t="s">
        <v>32</v>
      </c>
      <c r="C12" s="12" t="s">
        <v>33</v>
      </c>
      <c r="D12" s="12" t="s">
        <v>132</v>
      </c>
      <c r="E12" s="40" t="s">
        <v>125</v>
      </c>
      <c r="F12" s="40" t="s">
        <v>126</v>
      </c>
      <c r="G12" s="40" t="s">
        <v>127</v>
      </c>
      <c r="H12" s="40" t="s">
        <v>130</v>
      </c>
    </row>
    <row r="13" spans="1:8" ht="15" customHeight="1">
      <c r="A13" s="216" t="s">
        <v>34</v>
      </c>
      <c r="B13" s="217"/>
      <c r="C13" s="217"/>
      <c r="D13" s="217"/>
      <c r="E13" s="218"/>
      <c r="F13" s="86"/>
      <c r="G13" s="86"/>
      <c r="H13" s="86"/>
    </row>
    <row r="14" spans="1:8" s="1" customFormat="1" ht="33" customHeight="1">
      <c r="A14" s="203" t="s">
        <v>35</v>
      </c>
      <c r="B14" s="213"/>
      <c r="C14" s="214"/>
      <c r="D14" s="87">
        <v>1006614.76</v>
      </c>
      <c r="E14" s="87">
        <v>1313273.47</v>
      </c>
      <c r="F14" s="88">
        <v>1366932.12</v>
      </c>
      <c r="G14" s="88">
        <v>1400364.12</v>
      </c>
      <c r="H14" s="88">
        <v>1393619.48</v>
      </c>
    </row>
    <row r="15" spans="1:8" s="1" customFormat="1" ht="25.5">
      <c r="A15" s="41"/>
      <c r="B15" s="89">
        <v>63</v>
      </c>
      <c r="C15" s="159" t="s">
        <v>36</v>
      </c>
      <c r="D15" s="25">
        <v>900303.98</v>
      </c>
      <c r="E15" s="26">
        <v>1205674.69</v>
      </c>
      <c r="F15" s="26">
        <v>1232038.5</v>
      </c>
      <c r="G15" s="26">
        <v>1263538.5</v>
      </c>
      <c r="H15" s="26">
        <v>1263538.5</v>
      </c>
    </row>
    <row r="16" spans="1:8" s="1" customFormat="1">
      <c r="A16" s="41"/>
      <c r="B16" s="89"/>
      <c r="C16" s="90"/>
      <c r="D16" s="25"/>
      <c r="E16" s="26"/>
      <c r="F16" s="26"/>
      <c r="G16" s="26"/>
      <c r="H16" s="26"/>
    </row>
    <row r="17" spans="1:8" s="1" customFormat="1">
      <c r="A17" s="41"/>
      <c r="B17" s="89">
        <v>64</v>
      </c>
      <c r="C17" s="160" t="s">
        <v>37</v>
      </c>
      <c r="D17" s="25">
        <v>0.01</v>
      </c>
      <c r="E17" s="26">
        <v>0</v>
      </c>
      <c r="F17" s="26">
        <v>0</v>
      </c>
      <c r="G17" s="26">
        <v>0</v>
      </c>
      <c r="H17" s="26">
        <v>0</v>
      </c>
    </row>
    <row r="18" spans="1:8" s="1" customFormat="1">
      <c r="A18" s="41"/>
      <c r="B18" s="89"/>
      <c r="C18" s="90"/>
      <c r="D18" s="25"/>
      <c r="E18" s="26"/>
      <c r="F18" s="26"/>
      <c r="G18" s="26"/>
      <c r="H18" s="26"/>
    </row>
    <row r="19" spans="1:8" s="1" customFormat="1">
      <c r="A19" s="41"/>
      <c r="B19" s="89">
        <v>65</v>
      </c>
      <c r="C19" s="160" t="s">
        <v>38</v>
      </c>
      <c r="D19" s="25">
        <v>20500.07</v>
      </c>
      <c r="E19" s="26">
        <v>15600</v>
      </c>
      <c r="F19" s="26">
        <v>11000</v>
      </c>
      <c r="G19" s="26">
        <v>11000</v>
      </c>
      <c r="H19" s="26">
        <v>11000</v>
      </c>
    </row>
    <row r="20" spans="1:8" s="1" customFormat="1">
      <c r="A20" s="41"/>
      <c r="B20" s="89"/>
      <c r="C20" s="91"/>
      <c r="D20" s="25"/>
      <c r="E20" s="26"/>
      <c r="F20" s="26"/>
      <c r="G20" s="26"/>
      <c r="H20" s="26"/>
    </row>
    <row r="21" spans="1:8" s="1" customFormat="1" ht="25.5">
      <c r="A21" s="41"/>
      <c r="B21" s="89">
        <v>66</v>
      </c>
      <c r="C21" s="92" t="s">
        <v>39</v>
      </c>
      <c r="D21" s="93">
        <v>2100.9499999999998</v>
      </c>
      <c r="E21" s="37">
        <v>3995.37</v>
      </c>
      <c r="F21" s="37">
        <v>4000</v>
      </c>
      <c r="G21" s="37">
        <v>4100</v>
      </c>
      <c r="H21" s="37">
        <v>4100</v>
      </c>
    </row>
    <row r="22" spans="1:8" s="1" customFormat="1">
      <c r="A22" s="41"/>
      <c r="B22" s="89"/>
      <c r="C22" s="91"/>
      <c r="D22" s="25"/>
      <c r="E22" s="26"/>
      <c r="F22" s="26"/>
      <c r="G22" s="26"/>
      <c r="H22" s="26"/>
    </row>
    <row r="23" spans="1:8" s="1" customFormat="1" ht="28.5" customHeight="1">
      <c r="A23" s="41"/>
      <c r="B23" s="89">
        <v>67</v>
      </c>
      <c r="C23" s="92" t="s">
        <v>40</v>
      </c>
      <c r="D23" s="93">
        <v>83709.75</v>
      </c>
      <c r="E23" s="37">
        <v>88003.41</v>
      </c>
      <c r="F23" s="94">
        <v>119893.62</v>
      </c>
      <c r="G23" s="94">
        <v>121725.62</v>
      </c>
      <c r="H23" s="94">
        <v>114980.98</v>
      </c>
    </row>
    <row r="24" spans="1:8" s="1" customFormat="1">
      <c r="A24" s="41"/>
      <c r="B24" s="89"/>
      <c r="C24" s="91"/>
      <c r="D24" s="19"/>
      <c r="E24" s="20"/>
      <c r="F24" s="20"/>
      <c r="G24" s="20"/>
      <c r="H24" s="20"/>
    </row>
    <row r="25" spans="1:8" s="1" customFormat="1" ht="25.5" customHeight="1">
      <c r="A25" s="203" t="s">
        <v>41</v>
      </c>
      <c r="B25" s="213"/>
      <c r="C25" s="213"/>
      <c r="D25" s="87">
        <v>79.2</v>
      </c>
      <c r="E25" s="87">
        <v>79.84</v>
      </c>
      <c r="F25" s="87">
        <v>49.43</v>
      </c>
      <c r="G25" s="87">
        <v>0</v>
      </c>
      <c r="H25" s="87">
        <v>0</v>
      </c>
    </row>
    <row r="26" spans="1:8" s="1" customFormat="1">
      <c r="A26" s="41"/>
      <c r="B26" s="42"/>
      <c r="C26" s="42"/>
      <c r="D26" s="19"/>
      <c r="E26" s="20"/>
      <c r="F26" s="20"/>
      <c r="G26" s="20"/>
      <c r="H26" s="20"/>
    </row>
    <row r="27" spans="1:8" ht="25.5">
      <c r="A27" s="41"/>
      <c r="B27" s="57">
        <v>72</v>
      </c>
      <c r="C27" s="58" t="s">
        <v>42</v>
      </c>
      <c r="D27" s="93">
        <v>79.2</v>
      </c>
      <c r="E27" s="37">
        <v>79.84</v>
      </c>
      <c r="F27" s="37">
        <v>49.43</v>
      </c>
      <c r="G27" s="37">
        <v>0</v>
      </c>
      <c r="H27" s="37">
        <v>0</v>
      </c>
    </row>
    <row r="28" spans="1:8">
      <c r="A28" s="41"/>
      <c r="B28" s="95">
        <v>9221</v>
      </c>
      <c r="C28" s="96" t="s">
        <v>145</v>
      </c>
      <c r="D28" s="25"/>
      <c r="E28" s="26">
        <v>2484.63</v>
      </c>
      <c r="F28" s="26">
        <v>2000</v>
      </c>
      <c r="G28" s="26">
        <v>1000</v>
      </c>
      <c r="H28" s="26">
        <v>1000</v>
      </c>
    </row>
    <row r="29" spans="1:8" ht="30.75" customHeight="1">
      <c r="A29" s="97"/>
      <c r="B29" s="98"/>
      <c r="C29" s="98" t="s">
        <v>43</v>
      </c>
      <c r="D29" s="99">
        <v>1006693.96</v>
      </c>
      <c r="E29" s="100">
        <v>1315837.94</v>
      </c>
      <c r="F29" s="72">
        <v>1368981.55</v>
      </c>
      <c r="G29" s="72">
        <v>1401364.12</v>
      </c>
      <c r="H29" s="72">
        <v>1394619.48</v>
      </c>
    </row>
    <row r="30" spans="1:8" ht="33.75" customHeight="1">
      <c r="A30" s="203" t="s">
        <v>44</v>
      </c>
      <c r="B30" s="213"/>
      <c r="C30" s="213"/>
      <c r="D30" s="87">
        <v>1008844.74</v>
      </c>
      <c r="E30" s="87">
        <v>1303019.75</v>
      </c>
      <c r="F30" s="101">
        <v>1357812.12</v>
      </c>
      <c r="G30" s="101">
        <v>1391494.12</v>
      </c>
      <c r="H30" s="101">
        <v>1384749.48</v>
      </c>
    </row>
    <row r="31" spans="1:8">
      <c r="A31" s="41"/>
      <c r="B31" s="57">
        <v>31</v>
      </c>
      <c r="C31" s="58" t="s">
        <v>45</v>
      </c>
      <c r="D31" s="25">
        <v>822128.23</v>
      </c>
      <c r="E31" s="25">
        <v>1114482</v>
      </c>
      <c r="F31" s="25">
        <v>1161800.96</v>
      </c>
      <c r="G31" s="26">
        <v>1193300.96</v>
      </c>
      <c r="H31" s="47">
        <v>1183625.03</v>
      </c>
    </row>
    <row r="32" spans="1:8">
      <c r="A32" s="43"/>
      <c r="B32" s="57"/>
      <c r="C32" s="44"/>
      <c r="D32" s="102"/>
      <c r="E32" s="102"/>
      <c r="F32" s="46"/>
      <c r="G32" s="47"/>
      <c r="H32" s="47"/>
    </row>
    <row r="33" spans="1:8">
      <c r="A33" s="43"/>
      <c r="B33" s="57">
        <v>32</v>
      </c>
      <c r="C33" s="58" t="s">
        <v>46</v>
      </c>
      <c r="D33" s="103">
        <v>176216.06</v>
      </c>
      <c r="E33" s="103">
        <v>177882.75</v>
      </c>
      <c r="F33" s="46">
        <v>173076.6</v>
      </c>
      <c r="G33" s="47">
        <v>175258.6</v>
      </c>
      <c r="H33" s="47">
        <v>178309.89</v>
      </c>
    </row>
    <row r="34" spans="1:8">
      <c r="A34" s="57"/>
      <c r="B34" s="57"/>
      <c r="C34" s="44"/>
      <c r="D34" s="104"/>
      <c r="E34" s="105"/>
      <c r="F34" s="46"/>
      <c r="G34" s="47"/>
      <c r="H34" s="47"/>
    </row>
    <row r="35" spans="1:8">
      <c r="A35" s="57"/>
      <c r="B35" s="57">
        <v>34</v>
      </c>
      <c r="C35" s="58" t="s">
        <v>47</v>
      </c>
      <c r="D35" s="103">
        <v>985.39</v>
      </c>
      <c r="E35" s="103">
        <v>810</v>
      </c>
      <c r="F35" s="46">
        <v>860</v>
      </c>
      <c r="G35" s="47">
        <v>860</v>
      </c>
      <c r="H35" s="94">
        <v>860</v>
      </c>
    </row>
    <row r="36" spans="1:8">
      <c r="A36" s="49"/>
      <c r="B36" s="57"/>
      <c r="C36" s="44"/>
      <c r="D36" s="106"/>
      <c r="E36" s="107"/>
      <c r="F36" s="46"/>
      <c r="G36" s="47"/>
      <c r="H36" s="94"/>
    </row>
    <row r="37" spans="1:8" ht="35.25" customHeight="1">
      <c r="A37" s="44"/>
      <c r="B37" s="57">
        <v>37</v>
      </c>
      <c r="C37" s="58" t="s">
        <v>48</v>
      </c>
      <c r="D37" s="108">
        <v>8988.2999999999993</v>
      </c>
      <c r="E37" s="108">
        <v>9350</v>
      </c>
      <c r="F37" s="109">
        <v>21579.56</v>
      </c>
      <c r="G37" s="110">
        <v>21579.56</v>
      </c>
      <c r="H37" s="111">
        <v>21459.56</v>
      </c>
    </row>
    <row r="38" spans="1:8" ht="35.25" customHeight="1">
      <c r="A38" s="112"/>
      <c r="B38" s="113">
        <v>38</v>
      </c>
      <c r="C38" s="114" t="s">
        <v>49</v>
      </c>
      <c r="D38" s="108">
        <v>526.76</v>
      </c>
      <c r="E38" s="108">
        <v>495</v>
      </c>
      <c r="F38" s="109">
        <v>495</v>
      </c>
      <c r="G38" s="110">
        <v>495</v>
      </c>
      <c r="H38" s="111">
        <v>495</v>
      </c>
    </row>
    <row r="39" spans="1:8" ht="37.5" customHeight="1">
      <c r="A39" s="203" t="s">
        <v>50</v>
      </c>
      <c r="B39" s="213"/>
      <c r="C39" s="213"/>
      <c r="D39" s="87">
        <v>3026.02</v>
      </c>
      <c r="E39" s="87">
        <v>8802</v>
      </c>
      <c r="F39" s="87">
        <v>11169.63</v>
      </c>
      <c r="G39" s="87">
        <v>9870</v>
      </c>
      <c r="H39" s="87">
        <v>9870</v>
      </c>
    </row>
    <row r="40" spans="1:8" ht="25.5">
      <c r="A40" s="57"/>
      <c r="B40" s="58">
        <v>42</v>
      </c>
      <c r="C40" s="58" t="s">
        <v>51</v>
      </c>
      <c r="D40" s="115">
        <v>3026.02</v>
      </c>
      <c r="E40" s="115">
        <v>8802</v>
      </c>
      <c r="F40" s="116">
        <v>11169.63</v>
      </c>
      <c r="G40" s="116">
        <v>9870</v>
      </c>
      <c r="H40" s="116">
        <v>9870</v>
      </c>
    </row>
    <row r="41" spans="1:8">
      <c r="A41" s="57"/>
      <c r="B41" s="58">
        <v>9222</v>
      </c>
      <c r="C41" s="58" t="s">
        <v>146</v>
      </c>
      <c r="D41" s="115"/>
      <c r="E41" s="115">
        <v>4016.19</v>
      </c>
      <c r="F41" s="116"/>
      <c r="G41" s="116"/>
      <c r="H41" s="116"/>
    </row>
    <row r="42" spans="1:8" s="5" customFormat="1" ht="27.75" customHeight="1">
      <c r="A42" s="117"/>
      <c r="B42" s="118"/>
      <c r="C42" s="118" t="s">
        <v>52</v>
      </c>
      <c r="D42" s="119">
        <v>1011870.76</v>
      </c>
      <c r="E42" s="119">
        <v>1315837.94</v>
      </c>
      <c r="F42" s="120">
        <v>1368981.55</v>
      </c>
      <c r="G42" s="120">
        <v>1401364.12</v>
      </c>
      <c r="H42" s="120">
        <v>1394619.48</v>
      </c>
    </row>
  </sheetData>
  <mergeCells count="9">
    <mergeCell ref="A14:C14"/>
    <mergeCell ref="A25:C25"/>
    <mergeCell ref="A30:C30"/>
    <mergeCell ref="A39:C39"/>
    <mergeCell ref="B4:H4"/>
    <mergeCell ref="A6:H6"/>
    <mergeCell ref="A8:H8"/>
    <mergeCell ref="A10:H10"/>
    <mergeCell ref="A13:E13"/>
  </mergeCells>
  <pageMargins left="0.23622047244094499" right="0" top="0.74803149606299202" bottom="0.74803149606299202" header="0.31496062992126" footer="0.31496062992126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49" workbookViewId="0">
      <selection activeCell="A13" sqref="A13"/>
    </sheetView>
  </sheetViews>
  <sheetFormatPr defaultColWidth="9" defaultRowHeight="15"/>
  <cols>
    <col min="1" max="1" width="50.42578125" customWidth="1"/>
    <col min="2" max="6" width="23.85546875" customWidth="1"/>
  </cols>
  <sheetData>
    <row r="1" spans="1:9" ht="22.5" customHeight="1">
      <c r="A1" s="5" t="s">
        <v>0</v>
      </c>
      <c r="F1" s="4"/>
      <c r="G1" s="4"/>
      <c r="H1" s="4"/>
    </row>
    <row r="2" spans="1:9" ht="22.5" customHeight="1">
      <c r="A2" s="5" t="s">
        <v>1</v>
      </c>
      <c r="F2" s="4"/>
      <c r="G2" s="4"/>
      <c r="H2" s="4"/>
    </row>
    <row r="3" spans="1:9" ht="42" customHeight="1">
      <c r="A3" s="190" t="s">
        <v>2</v>
      </c>
      <c r="B3" s="219"/>
      <c r="C3" s="219"/>
      <c r="D3" s="219"/>
      <c r="E3" s="219"/>
      <c r="F3" s="219"/>
      <c r="G3" s="219"/>
      <c r="H3" s="219"/>
      <c r="I3" s="219"/>
    </row>
    <row r="4" spans="1:9" ht="18" customHeight="1">
      <c r="A4" s="7"/>
      <c r="B4" s="7"/>
      <c r="C4" s="7"/>
      <c r="D4" s="7"/>
      <c r="E4" s="7"/>
      <c r="F4" s="7"/>
    </row>
    <row r="5" spans="1:9" ht="15.75" customHeight="1">
      <c r="A5" s="190"/>
      <c r="B5" s="190"/>
      <c r="C5" s="190"/>
      <c r="D5" s="190"/>
      <c r="E5" s="190"/>
      <c r="F5" s="190"/>
    </row>
    <row r="6" spans="1:9" ht="18">
      <c r="A6" s="7"/>
      <c r="B6" s="7"/>
      <c r="C6" s="7"/>
      <c r="D6" s="7"/>
      <c r="E6" s="39"/>
      <c r="F6" s="39"/>
    </row>
    <row r="7" spans="1:9" ht="18" customHeight="1">
      <c r="A7" s="190" t="s">
        <v>29</v>
      </c>
      <c r="B7" s="190"/>
      <c r="C7" s="190"/>
      <c r="D7" s="190"/>
      <c r="E7" s="190"/>
      <c r="F7" s="190"/>
    </row>
    <row r="8" spans="1:9" ht="18">
      <c r="A8" s="7"/>
      <c r="B8" s="7"/>
      <c r="C8" s="7"/>
      <c r="D8" s="7"/>
      <c r="E8" s="39"/>
      <c r="F8" s="39"/>
    </row>
    <row r="9" spans="1:9" ht="15.75" customHeight="1">
      <c r="A9" s="190" t="s">
        <v>53</v>
      </c>
      <c r="B9" s="190"/>
      <c r="C9" s="190"/>
      <c r="D9" s="190"/>
      <c r="E9" s="190"/>
      <c r="F9" s="190"/>
    </row>
    <row r="10" spans="1:9" ht="18">
      <c r="A10" s="7"/>
      <c r="B10" s="7"/>
      <c r="C10" s="7"/>
      <c r="D10" s="7"/>
      <c r="E10" s="39"/>
      <c r="F10" s="39"/>
    </row>
    <row r="11" spans="1:9" ht="25.5">
      <c r="A11" s="40" t="s">
        <v>54</v>
      </c>
      <c r="B11" s="12" t="s">
        <v>132</v>
      </c>
      <c r="C11" s="40" t="s">
        <v>125</v>
      </c>
      <c r="D11" s="40" t="s">
        <v>126</v>
      </c>
      <c r="E11" s="40" t="s">
        <v>133</v>
      </c>
      <c r="F11" s="40" t="s">
        <v>128</v>
      </c>
    </row>
    <row r="12" spans="1:9" s="1" customFormat="1">
      <c r="A12" s="59" t="s">
        <v>55</v>
      </c>
      <c r="B12" s="60">
        <v>83809.75</v>
      </c>
      <c r="C12" s="61">
        <v>88003.78</v>
      </c>
      <c r="D12" s="61">
        <v>119893.62</v>
      </c>
      <c r="E12" s="61">
        <v>121725.62</v>
      </c>
      <c r="F12" s="61">
        <v>114980.98</v>
      </c>
    </row>
    <row r="13" spans="1:9" s="1" customFormat="1">
      <c r="A13" s="62" t="s">
        <v>190</v>
      </c>
      <c r="B13" s="25">
        <v>83709.75</v>
      </c>
      <c r="C13" s="26">
        <v>88003.78</v>
      </c>
      <c r="D13" s="26">
        <v>119893.62</v>
      </c>
      <c r="E13" s="26">
        <v>121725.62</v>
      </c>
      <c r="F13" s="26">
        <v>114980.98</v>
      </c>
    </row>
    <row r="14" spans="1:9" s="1" customFormat="1">
      <c r="A14" s="63" t="s">
        <v>189</v>
      </c>
      <c r="B14" s="25">
        <v>44175.21</v>
      </c>
      <c r="C14" s="26">
        <v>32172.63</v>
      </c>
      <c r="D14" s="26">
        <v>67523.92</v>
      </c>
      <c r="E14" s="26">
        <v>69355.92</v>
      </c>
      <c r="F14" s="26">
        <v>62611.28</v>
      </c>
    </row>
    <row r="15" spans="1:9" s="1" customFormat="1">
      <c r="A15" s="63" t="s">
        <v>56</v>
      </c>
      <c r="B15" s="25">
        <v>39534.54</v>
      </c>
      <c r="C15" s="26">
        <v>55830.78</v>
      </c>
      <c r="D15" s="26">
        <v>52369.7</v>
      </c>
      <c r="E15" s="26">
        <v>52369.7</v>
      </c>
      <c r="F15" s="26">
        <v>52369.7</v>
      </c>
    </row>
    <row r="16" spans="1:9" s="1" customFormat="1">
      <c r="A16" s="63"/>
      <c r="B16" s="25"/>
      <c r="C16" s="26"/>
      <c r="D16" s="26"/>
      <c r="E16" s="26"/>
      <c r="F16" s="26"/>
    </row>
    <row r="17" spans="1:6" s="1" customFormat="1">
      <c r="A17" s="59" t="s">
        <v>142</v>
      </c>
      <c r="B17" s="60">
        <v>80.47</v>
      </c>
      <c r="C17" s="61">
        <v>350</v>
      </c>
      <c r="D17" s="61">
        <v>400</v>
      </c>
      <c r="E17" s="61">
        <v>500</v>
      </c>
      <c r="F17" s="61">
        <v>500</v>
      </c>
    </row>
    <row r="18" spans="1:6" s="1" customFormat="1">
      <c r="A18" s="63" t="s">
        <v>141</v>
      </c>
      <c r="B18" s="25">
        <v>80.47</v>
      </c>
      <c r="C18" s="26">
        <v>350</v>
      </c>
      <c r="D18" s="26">
        <v>400</v>
      </c>
      <c r="E18" s="26">
        <v>500</v>
      </c>
      <c r="F18" s="26">
        <v>500</v>
      </c>
    </row>
    <row r="19" spans="1:6" s="1" customFormat="1">
      <c r="A19" s="63" t="s">
        <v>138</v>
      </c>
      <c r="B19" s="25">
        <v>80.47</v>
      </c>
      <c r="C19" s="26">
        <v>350</v>
      </c>
      <c r="D19" s="26">
        <v>400</v>
      </c>
      <c r="E19" s="26">
        <v>500</v>
      </c>
      <c r="F19" s="26">
        <v>500</v>
      </c>
    </row>
    <row r="20" spans="1:6" s="1" customFormat="1">
      <c r="A20" s="63" t="s">
        <v>57</v>
      </c>
      <c r="B20" s="25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s="1" customFormat="1">
      <c r="A21" s="63"/>
      <c r="B21" s="25"/>
      <c r="C21" s="26"/>
      <c r="D21" s="26"/>
      <c r="E21" s="26"/>
      <c r="F21" s="26"/>
    </row>
    <row r="22" spans="1:6" s="1" customFormat="1">
      <c r="A22" s="59" t="s">
        <v>58</v>
      </c>
      <c r="B22" s="60">
        <v>2020.48</v>
      </c>
      <c r="C22" s="61">
        <v>4514</v>
      </c>
      <c r="D22" s="61">
        <v>4600</v>
      </c>
      <c r="E22" s="61">
        <v>4600</v>
      </c>
      <c r="F22" s="61">
        <v>4600</v>
      </c>
    </row>
    <row r="23" spans="1:6" s="1" customFormat="1">
      <c r="A23" s="63" t="s">
        <v>59</v>
      </c>
      <c r="B23" s="25">
        <v>2020.48</v>
      </c>
      <c r="C23" s="26">
        <v>4514</v>
      </c>
      <c r="D23" s="26">
        <v>4600</v>
      </c>
      <c r="E23" s="26">
        <v>4600</v>
      </c>
      <c r="F23" s="26">
        <v>4600</v>
      </c>
    </row>
    <row r="24" spans="1:6" s="1" customFormat="1">
      <c r="A24" s="63" t="s">
        <v>60</v>
      </c>
      <c r="B24" s="25">
        <v>2020.48</v>
      </c>
      <c r="C24" s="26">
        <v>3645.37</v>
      </c>
      <c r="D24" s="26">
        <v>3600</v>
      </c>
      <c r="E24" s="26">
        <v>3600</v>
      </c>
      <c r="F24" s="26">
        <v>3600</v>
      </c>
    </row>
    <row r="25" spans="1:6" s="1" customFormat="1">
      <c r="A25" s="63" t="s">
        <v>57</v>
      </c>
      <c r="B25" s="25"/>
      <c r="C25" s="26">
        <v>868.63</v>
      </c>
      <c r="D25" s="26">
        <v>1000</v>
      </c>
      <c r="E25" s="26">
        <v>1000</v>
      </c>
      <c r="F25" s="26">
        <v>1000</v>
      </c>
    </row>
    <row r="26" spans="1:6" s="1" customFormat="1">
      <c r="A26" s="63"/>
      <c r="B26" s="25"/>
      <c r="C26" s="26"/>
      <c r="D26" s="26"/>
      <c r="E26" s="26"/>
      <c r="F26" s="26"/>
    </row>
    <row r="27" spans="1:6" s="1" customFormat="1">
      <c r="A27" s="64" t="s">
        <v>61</v>
      </c>
      <c r="B27" s="65">
        <v>20500.080000000002</v>
      </c>
      <c r="C27" s="66">
        <v>15745.84</v>
      </c>
      <c r="D27" s="66">
        <v>11000</v>
      </c>
      <c r="E27" s="66">
        <v>11000</v>
      </c>
      <c r="F27" s="66">
        <v>11000</v>
      </c>
    </row>
    <row r="28" spans="1:6" s="1" customFormat="1">
      <c r="A28" s="63" t="s">
        <v>62</v>
      </c>
      <c r="B28" s="25">
        <v>20500.080000000002</v>
      </c>
      <c r="C28" s="26">
        <v>15745.84</v>
      </c>
      <c r="D28" s="26">
        <v>11000</v>
      </c>
      <c r="E28" s="26">
        <v>11000</v>
      </c>
      <c r="F28" s="26">
        <v>11000</v>
      </c>
    </row>
    <row r="29" spans="1:6" s="1" customFormat="1">
      <c r="A29" s="63" t="s">
        <v>63</v>
      </c>
      <c r="B29" s="25">
        <v>20500.080000000002</v>
      </c>
      <c r="C29" s="26">
        <v>15600</v>
      </c>
      <c r="D29" s="26">
        <v>11000</v>
      </c>
      <c r="E29" s="26">
        <v>11000</v>
      </c>
      <c r="F29" s="26">
        <v>11000</v>
      </c>
    </row>
    <row r="30" spans="1:6" s="1" customFormat="1">
      <c r="A30" s="63" t="s">
        <v>57</v>
      </c>
      <c r="B30" s="25"/>
      <c r="C30" s="26">
        <v>145.84</v>
      </c>
      <c r="D30" s="26">
        <v>11000</v>
      </c>
      <c r="E30" s="26">
        <v>11000</v>
      </c>
      <c r="F30" s="26">
        <v>11000</v>
      </c>
    </row>
    <row r="31" spans="1:6" s="1" customFormat="1">
      <c r="A31" s="63"/>
      <c r="B31" s="25"/>
      <c r="C31" s="26"/>
      <c r="D31" s="26"/>
      <c r="E31" s="26"/>
      <c r="F31" s="26"/>
    </row>
    <row r="32" spans="1:6" s="1" customFormat="1">
      <c r="A32" s="59" t="s">
        <v>64</v>
      </c>
      <c r="B32" s="60">
        <v>900303.98</v>
      </c>
      <c r="C32" s="61">
        <v>1205674.69</v>
      </c>
      <c r="D32" s="61">
        <v>1232038.5</v>
      </c>
      <c r="E32" s="61">
        <v>1263538.5</v>
      </c>
      <c r="F32" s="61">
        <v>1263538.5</v>
      </c>
    </row>
    <row r="33" spans="1:6" s="1" customFormat="1">
      <c r="A33" s="67" t="s">
        <v>65</v>
      </c>
      <c r="B33" s="25">
        <v>899901.48</v>
      </c>
      <c r="C33" s="26">
        <v>1197884.69</v>
      </c>
      <c r="D33" s="26">
        <v>1215250</v>
      </c>
      <c r="E33" s="26">
        <v>1246750</v>
      </c>
      <c r="F33" s="26">
        <v>1246750</v>
      </c>
    </row>
    <row r="34" spans="1:6" s="1" customFormat="1">
      <c r="A34" s="63" t="s">
        <v>66</v>
      </c>
      <c r="B34" s="25">
        <v>899901.48</v>
      </c>
      <c r="C34" s="26">
        <v>1197884.69</v>
      </c>
      <c r="D34" s="26">
        <v>1215250</v>
      </c>
      <c r="E34" s="26">
        <v>1246750</v>
      </c>
      <c r="F34" s="26">
        <v>1246750</v>
      </c>
    </row>
    <row r="35" spans="1:6" s="1" customFormat="1">
      <c r="A35" s="63" t="s">
        <v>67</v>
      </c>
      <c r="B35" s="25">
        <v>402.5</v>
      </c>
      <c r="C35" s="26">
        <v>7790</v>
      </c>
      <c r="D35" s="26">
        <v>16788.5</v>
      </c>
      <c r="E35" s="26">
        <v>16788.5</v>
      </c>
      <c r="F35" s="26">
        <v>16788.5</v>
      </c>
    </row>
    <row r="36" spans="1:6" s="1" customFormat="1">
      <c r="A36" s="63" t="s">
        <v>68</v>
      </c>
      <c r="B36" s="25">
        <v>402.5</v>
      </c>
      <c r="C36" s="26">
        <v>7790</v>
      </c>
      <c r="D36" s="26">
        <v>16788.5</v>
      </c>
      <c r="E36" s="26">
        <v>16788.5</v>
      </c>
      <c r="F36" s="26">
        <v>16788.5</v>
      </c>
    </row>
    <row r="37" spans="1:6" s="1" customFormat="1">
      <c r="A37" s="63"/>
      <c r="B37" s="25"/>
      <c r="C37" s="26"/>
      <c r="D37" s="26"/>
      <c r="E37" s="26"/>
      <c r="F37" s="26"/>
    </row>
    <row r="38" spans="1:6" s="1" customFormat="1">
      <c r="A38" s="67" t="s">
        <v>69</v>
      </c>
      <c r="B38" s="171">
        <v>79.2</v>
      </c>
      <c r="C38" s="172">
        <v>1550</v>
      </c>
      <c r="D38" s="172">
        <v>1049.43</v>
      </c>
      <c r="E38" s="172">
        <v>0</v>
      </c>
      <c r="F38" s="172">
        <v>0</v>
      </c>
    </row>
    <row r="39" spans="1:6" s="1" customFormat="1">
      <c r="A39" s="63" t="s">
        <v>70</v>
      </c>
      <c r="B39" s="25">
        <v>79.2</v>
      </c>
      <c r="C39" s="26">
        <v>1550</v>
      </c>
      <c r="D39" s="26">
        <v>1049.43</v>
      </c>
      <c r="E39" s="26">
        <v>0</v>
      </c>
      <c r="F39" s="26">
        <v>0</v>
      </c>
    </row>
    <row r="40" spans="1:6" s="1" customFormat="1">
      <c r="A40" s="63" t="s">
        <v>71</v>
      </c>
      <c r="B40" s="25">
        <v>79.2</v>
      </c>
      <c r="C40" s="26">
        <v>79.84</v>
      </c>
      <c r="D40" s="26">
        <v>49.43</v>
      </c>
      <c r="E40" s="26">
        <v>0</v>
      </c>
      <c r="F40" s="26">
        <v>0</v>
      </c>
    </row>
    <row r="41" spans="1:6" s="1" customFormat="1">
      <c r="A41" s="63" t="s">
        <v>57</v>
      </c>
      <c r="B41" s="25"/>
      <c r="C41" s="26">
        <v>1470.16</v>
      </c>
      <c r="D41" s="26">
        <v>1000</v>
      </c>
      <c r="E41" s="26">
        <v>0</v>
      </c>
      <c r="F41" s="26">
        <v>0</v>
      </c>
    </row>
    <row r="42" spans="1:6" s="1" customFormat="1">
      <c r="A42" s="41"/>
      <c r="B42" s="68"/>
      <c r="C42" s="69"/>
      <c r="D42" s="69"/>
      <c r="E42" s="69"/>
      <c r="F42" s="69"/>
    </row>
    <row r="43" spans="1:6">
      <c r="A43" s="70" t="s">
        <v>6</v>
      </c>
      <c r="B43" s="71">
        <v>1006693.96</v>
      </c>
      <c r="C43" s="72">
        <v>1315837.94</v>
      </c>
      <c r="D43" s="72">
        <v>1368981.55</v>
      </c>
      <c r="E43" s="72">
        <v>1401364.12</v>
      </c>
      <c r="F43" s="72">
        <v>1394619.48</v>
      </c>
    </row>
    <row r="46" spans="1:6" ht="15.75">
      <c r="A46" s="190" t="s">
        <v>72</v>
      </c>
      <c r="B46" s="190"/>
      <c r="C46" s="190"/>
      <c r="D46" s="190"/>
      <c r="E46" s="190"/>
      <c r="F46" s="190"/>
    </row>
    <row r="47" spans="1:6" ht="18">
      <c r="A47" s="7"/>
      <c r="B47" s="7"/>
      <c r="C47" s="7"/>
      <c r="D47" s="7"/>
      <c r="E47" s="39"/>
      <c r="F47" s="39"/>
    </row>
    <row r="48" spans="1:6" ht="30" customHeight="1">
      <c r="A48" s="40" t="s">
        <v>54</v>
      </c>
      <c r="B48" s="12" t="s">
        <v>132</v>
      </c>
      <c r="C48" s="40" t="s">
        <v>125</v>
      </c>
      <c r="D48" s="40" t="s">
        <v>126</v>
      </c>
      <c r="E48" s="40" t="s">
        <v>129</v>
      </c>
      <c r="F48" s="40" t="s">
        <v>128</v>
      </c>
    </row>
    <row r="49" spans="1:6">
      <c r="A49" s="73"/>
      <c r="B49" s="42"/>
      <c r="C49" s="41"/>
      <c r="D49" s="41"/>
      <c r="E49" s="41"/>
      <c r="F49" s="41"/>
    </row>
    <row r="50" spans="1:6">
      <c r="A50" s="59" t="s">
        <v>147</v>
      </c>
      <c r="B50" s="60">
        <v>83709.75</v>
      </c>
      <c r="C50" s="61">
        <v>88003.41</v>
      </c>
      <c r="D50" s="61">
        <v>119893.62</v>
      </c>
      <c r="E50" s="61">
        <v>121725.62</v>
      </c>
      <c r="F50" s="61">
        <v>114980.98</v>
      </c>
    </row>
    <row r="51" spans="1:6">
      <c r="A51" s="74" t="s">
        <v>140</v>
      </c>
      <c r="B51" s="25">
        <v>44175.21</v>
      </c>
      <c r="C51" s="26">
        <v>32172.63</v>
      </c>
      <c r="D51" s="26">
        <v>67523.92</v>
      </c>
      <c r="E51" s="26">
        <v>69355.92</v>
      </c>
      <c r="F51" s="26">
        <v>62611.28</v>
      </c>
    </row>
    <row r="52" spans="1:6">
      <c r="A52" s="75" t="s">
        <v>73</v>
      </c>
      <c r="B52" s="25">
        <v>39534.54</v>
      </c>
      <c r="C52" s="26">
        <v>55830.78</v>
      </c>
      <c r="D52" s="26">
        <v>52369.7</v>
      </c>
      <c r="E52" s="26">
        <v>52369.7</v>
      </c>
      <c r="F52" s="26">
        <v>52369.7</v>
      </c>
    </row>
    <row r="53" spans="1:6" s="1" customFormat="1">
      <c r="A53" s="76"/>
      <c r="B53" s="19"/>
      <c r="C53" s="20"/>
      <c r="D53" s="20"/>
      <c r="E53" s="20"/>
      <c r="F53" s="20"/>
    </row>
    <row r="54" spans="1:6">
      <c r="A54" s="59" t="s">
        <v>142</v>
      </c>
      <c r="B54" s="60">
        <v>412.28</v>
      </c>
      <c r="C54" s="61">
        <v>350</v>
      </c>
      <c r="D54" s="61">
        <v>400</v>
      </c>
      <c r="E54" s="61">
        <v>500</v>
      </c>
      <c r="F54" s="61">
        <v>500</v>
      </c>
    </row>
    <row r="55" spans="1:6">
      <c r="A55" s="74" t="s">
        <v>139</v>
      </c>
      <c r="B55" s="25">
        <v>412.28</v>
      </c>
      <c r="C55" s="26">
        <v>350</v>
      </c>
      <c r="D55" s="26">
        <v>400</v>
      </c>
      <c r="E55" s="26">
        <v>500</v>
      </c>
      <c r="F55" s="26">
        <v>500</v>
      </c>
    </row>
    <row r="56" spans="1:6">
      <c r="A56" s="74" t="s">
        <v>138</v>
      </c>
      <c r="B56" s="25">
        <v>412.28</v>
      </c>
      <c r="C56" s="26">
        <v>350</v>
      </c>
      <c r="D56" s="26">
        <v>400</v>
      </c>
      <c r="E56" s="26">
        <v>500</v>
      </c>
      <c r="F56" s="26">
        <v>500</v>
      </c>
    </row>
    <row r="57" spans="1:6">
      <c r="A57" s="74"/>
      <c r="B57" s="25"/>
      <c r="C57" s="26"/>
      <c r="D57" s="26"/>
      <c r="E57" s="26"/>
      <c r="F57" s="26"/>
    </row>
    <row r="58" spans="1:6">
      <c r="A58" s="77" t="s">
        <v>58</v>
      </c>
      <c r="B58" s="78">
        <v>3074.32</v>
      </c>
      <c r="C58" s="79">
        <v>4514</v>
      </c>
      <c r="D58" s="79">
        <v>4600</v>
      </c>
      <c r="E58" s="79">
        <v>4600</v>
      </c>
      <c r="F58" s="79">
        <v>4600</v>
      </c>
    </row>
    <row r="59" spans="1:6">
      <c r="A59" s="74" t="s">
        <v>59</v>
      </c>
      <c r="B59" s="25">
        <v>3074.32</v>
      </c>
      <c r="C59" s="26">
        <v>4514</v>
      </c>
      <c r="D59" s="26">
        <v>4600</v>
      </c>
      <c r="E59" s="26">
        <v>4600</v>
      </c>
      <c r="F59" s="26">
        <v>4600</v>
      </c>
    </row>
    <row r="60" spans="1:6">
      <c r="A60" s="74" t="s">
        <v>60</v>
      </c>
      <c r="B60" s="25">
        <v>3074.32</v>
      </c>
      <c r="C60" s="26">
        <v>4514</v>
      </c>
      <c r="D60" s="26">
        <v>4600</v>
      </c>
      <c r="E60" s="26">
        <v>4600</v>
      </c>
      <c r="F60" s="26">
        <v>4600</v>
      </c>
    </row>
    <row r="61" spans="1:6">
      <c r="A61" s="74"/>
      <c r="B61" s="25"/>
      <c r="C61" s="26"/>
      <c r="D61" s="26"/>
      <c r="E61" s="26"/>
      <c r="F61" s="26"/>
    </row>
    <row r="62" spans="1:6">
      <c r="A62" s="77" t="s">
        <v>61</v>
      </c>
      <c r="B62" s="78">
        <v>20354.240000000002</v>
      </c>
      <c r="C62" s="79">
        <v>15745.84</v>
      </c>
      <c r="D62" s="79">
        <v>11000</v>
      </c>
      <c r="E62" s="79">
        <v>11000</v>
      </c>
      <c r="F62" s="79">
        <v>11000</v>
      </c>
    </row>
    <row r="63" spans="1:6">
      <c r="A63" s="74" t="s">
        <v>62</v>
      </c>
      <c r="B63" s="25">
        <v>20354.240000000002</v>
      </c>
      <c r="C63" s="26">
        <v>15745.84</v>
      </c>
      <c r="D63" s="26">
        <v>11000</v>
      </c>
      <c r="E63" s="26">
        <v>11000</v>
      </c>
      <c r="F63" s="26">
        <v>11000</v>
      </c>
    </row>
    <row r="64" spans="1:6">
      <c r="A64" s="74" t="s">
        <v>63</v>
      </c>
      <c r="B64" s="25">
        <v>20354.240000000002</v>
      </c>
      <c r="C64" s="26">
        <v>15745.84</v>
      </c>
      <c r="D64" s="26">
        <v>11000</v>
      </c>
      <c r="E64" s="26">
        <v>11000</v>
      </c>
      <c r="F64" s="26">
        <v>11000</v>
      </c>
    </row>
    <row r="65" spans="1:6">
      <c r="A65" s="74"/>
      <c r="B65" s="25"/>
      <c r="C65" s="26"/>
      <c r="D65" s="26"/>
      <c r="E65" s="26"/>
      <c r="F65" s="26"/>
    </row>
    <row r="66" spans="1:6">
      <c r="A66" s="77" t="s">
        <v>64</v>
      </c>
      <c r="B66" s="78">
        <v>904320.17</v>
      </c>
      <c r="C66" s="79">
        <v>1205674.69</v>
      </c>
      <c r="D66" s="79">
        <v>1232038.5</v>
      </c>
      <c r="E66" s="79">
        <v>1263538.5</v>
      </c>
      <c r="F66" s="79">
        <v>1263538.5</v>
      </c>
    </row>
    <row r="67" spans="1:6">
      <c r="A67" s="74" t="s">
        <v>65</v>
      </c>
      <c r="B67" s="25">
        <v>903917.67</v>
      </c>
      <c r="C67" s="26">
        <v>1193868.5</v>
      </c>
      <c r="D67" s="26">
        <v>1215250</v>
      </c>
      <c r="E67" s="26">
        <v>1246750</v>
      </c>
      <c r="F67" s="26">
        <v>1246750</v>
      </c>
    </row>
    <row r="68" spans="1:6">
      <c r="A68" s="74" t="s">
        <v>66</v>
      </c>
      <c r="B68" s="25">
        <v>903917.67</v>
      </c>
      <c r="C68" s="26">
        <v>1193868.5</v>
      </c>
      <c r="D68" s="26">
        <v>1215250</v>
      </c>
      <c r="E68" s="26">
        <v>1246750</v>
      </c>
      <c r="F68" s="26">
        <v>1246750</v>
      </c>
    </row>
    <row r="69" spans="1:6">
      <c r="A69" s="74" t="s">
        <v>148</v>
      </c>
      <c r="B69" s="25">
        <v>4016.19</v>
      </c>
      <c r="C69" s="26">
        <v>4016.19</v>
      </c>
      <c r="D69" s="26">
        <v>16788.5</v>
      </c>
      <c r="E69" s="26">
        <v>16788.5</v>
      </c>
      <c r="F69" s="26">
        <v>16788.5</v>
      </c>
    </row>
    <row r="70" spans="1:6">
      <c r="A70" s="74" t="s">
        <v>67</v>
      </c>
      <c r="B70" s="25">
        <v>402.5</v>
      </c>
      <c r="C70" s="26">
        <v>7790</v>
      </c>
      <c r="D70" s="26">
        <v>16788.5</v>
      </c>
      <c r="E70" s="26">
        <v>16788.5</v>
      </c>
      <c r="F70" s="26">
        <v>16788.5</v>
      </c>
    </row>
    <row r="71" spans="1:6">
      <c r="A71" s="74" t="s">
        <v>68</v>
      </c>
      <c r="B71" s="25">
        <v>402.5</v>
      </c>
      <c r="C71" s="26">
        <v>7790</v>
      </c>
      <c r="D71" s="26"/>
      <c r="E71" s="26"/>
      <c r="F71" s="26"/>
    </row>
    <row r="72" spans="1:6">
      <c r="A72" s="74"/>
      <c r="B72" s="25"/>
      <c r="C72" s="26"/>
      <c r="D72" s="26"/>
      <c r="E72" s="26"/>
      <c r="F72" s="26"/>
    </row>
    <row r="73" spans="1:6">
      <c r="A73" s="80" t="s">
        <v>69</v>
      </c>
      <c r="B73" s="25">
        <v>0</v>
      </c>
      <c r="C73" s="26">
        <v>1550</v>
      </c>
      <c r="D73" s="26">
        <v>1049.43</v>
      </c>
      <c r="E73" s="26">
        <v>0</v>
      </c>
      <c r="F73" s="26">
        <v>0</v>
      </c>
    </row>
    <row r="74" spans="1:6">
      <c r="A74" s="74" t="s">
        <v>70</v>
      </c>
      <c r="B74" s="25">
        <v>0</v>
      </c>
      <c r="C74" s="26">
        <v>1550</v>
      </c>
      <c r="D74" s="26">
        <v>1049.43</v>
      </c>
      <c r="E74" s="26">
        <v>0</v>
      </c>
      <c r="F74" s="26">
        <v>0</v>
      </c>
    </row>
    <row r="75" spans="1:6">
      <c r="A75" s="74" t="s">
        <v>71</v>
      </c>
      <c r="B75" s="25">
        <v>0</v>
      </c>
      <c r="C75" s="26">
        <v>1550</v>
      </c>
      <c r="D75" s="26">
        <v>1049.43</v>
      </c>
      <c r="E75" s="26">
        <v>0</v>
      </c>
      <c r="F75" s="26">
        <v>0</v>
      </c>
    </row>
    <row r="76" spans="1:6">
      <c r="A76" s="81"/>
      <c r="B76" s="52"/>
      <c r="C76" s="53"/>
      <c r="D76" s="53"/>
      <c r="E76" s="53"/>
      <c r="F76" s="53"/>
    </row>
    <row r="77" spans="1:6" s="5" customFormat="1">
      <c r="A77" s="161" t="s">
        <v>9</v>
      </c>
      <c r="B77" s="82">
        <v>1011870.76</v>
      </c>
      <c r="C77" s="83">
        <v>1315837.94</v>
      </c>
      <c r="D77" s="83">
        <v>1368981.55</v>
      </c>
      <c r="E77" s="83">
        <v>1401364.12</v>
      </c>
      <c r="F77" s="83">
        <v>1394619.48</v>
      </c>
    </row>
    <row r="85" spans="6:6">
      <c r="F85" t="s">
        <v>74</v>
      </c>
    </row>
  </sheetData>
  <mergeCells count="5">
    <mergeCell ref="A3:I3"/>
    <mergeCell ref="A5:F5"/>
    <mergeCell ref="A7:F7"/>
    <mergeCell ref="A9:F9"/>
    <mergeCell ref="A46:F46"/>
  </mergeCells>
  <pageMargins left="0.70866141732283505" right="0.70866141732283505" top="0.55118110236220497" bottom="0.15748031496063" header="0.31496062992126" footer="0.31496062992126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A5" sqref="A5:F5"/>
    </sheetView>
  </sheetViews>
  <sheetFormatPr defaultColWidth="9" defaultRowHeight="15"/>
  <cols>
    <col min="1" max="1" width="37.7109375" customWidth="1"/>
    <col min="2" max="6" width="25.28515625" customWidth="1"/>
  </cols>
  <sheetData>
    <row r="1" spans="1:9" ht="22.5" customHeight="1">
      <c r="A1" s="5" t="s">
        <v>0</v>
      </c>
      <c r="F1" s="4"/>
      <c r="G1" s="4"/>
      <c r="H1" s="4"/>
    </row>
    <row r="2" spans="1:9" ht="22.5" customHeight="1">
      <c r="A2" s="5" t="s">
        <v>1</v>
      </c>
      <c r="F2" s="4"/>
      <c r="G2" s="4"/>
      <c r="H2" s="4"/>
    </row>
    <row r="3" spans="1:9" ht="42" customHeight="1">
      <c r="A3" s="190" t="s">
        <v>2</v>
      </c>
      <c r="B3" s="219"/>
      <c r="C3" s="219"/>
      <c r="D3" s="219"/>
      <c r="E3" s="219"/>
      <c r="F3" s="219"/>
      <c r="G3" s="219"/>
      <c r="H3" s="219"/>
      <c r="I3" s="219"/>
    </row>
    <row r="4" spans="1:9" ht="18" customHeight="1">
      <c r="A4" s="7"/>
      <c r="B4" s="7"/>
      <c r="C4" s="7"/>
      <c r="D4" s="7"/>
      <c r="E4" s="7"/>
      <c r="F4" s="7"/>
    </row>
    <row r="5" spans="1:9" ht="15.75">
      <c r="A5" s="190"/>
      <c r="B5" s="190"/>
      <c r="C5" s="190"/>
      <c r="D5" s="190"/>
      <c r="E5" s="191"/>
      <c r="F5" s="191"/>
    </row>
    <row r="6" spans="1:9" ht="18">
      <c r="A6" s="7"/>
      <c r="B6" s="7"/>
      <c r="C6" s="7"/>
      <c r="D6" s="7"/>
      <c r="E6" s="39"/>
      <c r="F6" s="39"/>
    </row>
    <row r="7" spans="1:9" ht="18" customHeight="1">
      <c r="A7" s="190" t="s">
        <v>29</v>
      </c>
      <c r="B7" s="192"/>
      <c r="C7" s="192"/>
      <c r="D7" s="192"/>
      <c r="E7" s="192"/>
      <c r="F7" s="192"/>
    </row>
    <row r="8" spans="1:9" ht="18">
      <c r="A8" s="7"/>
      <c r="B8" s="7"/>
      <c r="C8" s="7"/>
      <c r="D8" s="7"/>
      <c r="E8" s="39"/>
      <c r="F8" s="39"/>
    </row>
    <row r="9" spans="1:9" ht="15.75">
      <c r="A9" s="190" t="s">
        <v>75</v>
      </c>
      <c r="B9" s="215"/>
      <c r="C9" s="215"/>
      <c r="D9" s="215"/>
      <c r="E9" s="215"/>
      <c r="F9" s="215"/>
    </row>
    <row r="10" spans="1:9" ht="18">
      <c r="A10" s="7"/>
      <c r="B10" s="7"/>
      <c r="C10" s="7"/>
      <c r="D10" s="7"/>
      <c r="E10" s="39"/>
      <c r="F10" s="39"/>
    </row>
    <row r="11" spans="1:9" ht="25.5">
      <c r="A11" s="40" t="s">
        <v>54</v>
      </c>
      <c r="B11" s="12" t="s">
        <v>132</v>
      </c>
      <c r="C11" s="40" t="s">
        <v>125</v>
      </c>
      <c r="D11" s="40" t="s">
        <v>134</v>
      </c>
      <c r="E11" s="40" t="s">
        <v>127</v>
      </c>
      <c r="F11" s="40" t="s">
        <v>128</v>
      </c>
    </row>
    <row r="12" spans="1:9" ht="15.75" customHeight="1">
      <c r="A12" s="43" t="s">
        <v>9</v>
      </c>
      <c r="B12" s="55">
        <v>1011870.76</v>
      </c>
      <c r="C12" s="56">
        <v>1315837.94</v>
      </c>
      <c r="D12" s="56">
        <v>1368981.55</v>
      </c>
      <c r="E12" s="56">
        <v>1401364.12</v>
      </c>
      <c r="F12" s="56">
        <v>1394619.48</v>
      </c>
    </row>
    <row r="13" spans="1:9" ht="15.75" customHeight="1">
      <c r="A13" s="43" t="s">
        <v>76</v>
      </c>
      <c r="B13" s="55">
        <v>1011870.76</v>
      </c>
      <c r="C13" s="56">
        <v>1315837.94</v>
      </c>
      <c r="D13" s="56">
        <v>1368981.55</v>
      </c>
      <c r="E13" s="56">
        <v>1401364.12</v>
      </c>
      <c r="F13" s="56">
        <v>1394619.48</v>
      </c>
    </row>
    <row r="14" spans="1:9">
      <c r="A14" s="162" t="s">
        <v>77</v>
      </c>
      <c r="B14" s="46">
        <v>964435.96</v>
      </c>
      <c r="C14" s="47">
        <v>1267637.94</v>
      </c>
      <c r="D14" s="47">
        <v>1321021.8999999999</v>
      </c>
      <c r="E14" s="47">
        <v>1353404.47</v>
      </c>
      <c r="F14" s="47">
        <v>1346659.83</v>
      </c>
    </row>
    <row r="15" spans="1:9">
      <c r="A15" s="57" t="s">
        <v>78</v>
      </c>
      <c r="B15" s="46">
        <v>47434.8</v>
      </c>
      <c r="C15" s="47">
        <v>48200</v>
      </c>
      <c r="D15" s="47">
        <v>47959.65</v>
      </c>
      <c r="E15" s="47">
        <v>47959.65</v>
      </c>
      <c r="F15" s="47">
        <v>47959.65</v>
      </c>
    </row>
    <row r="16" spans="1:9">
      <c r="A16" s="43"/>
      <c r="B16" s="52"/>
      <c r="C16" s="53"/>
      <c r="D16" s="53"/>
      <c r="E16" s="53"/>
      <c r="F16" s="54"/>
    </row>
    <row r="17" spans="1:6">
      <c r="A17" s="58"/>
      <c r="B17" s="52"/>
      <c r="C17" s="53"/>
      <c r="D17" s="53"/>
      <c r="E17" s="53"/>
      <c r="F17" s="54"/>
    </row>
  </sheetData>
  <mergeCells count="4">
    <mergeCell ref="A3:I3"/>
    <mergeCell ref="A5:F5"/>
    <mergeCell ref="A7:F7"/>
    <mergeCell ref="A9:F9"/>
  </mergeCells>
  <pageMargins left="0.7" right="0.7" top="0.75" bottom="0.75" header="0.3" footer="0.3"/>
  <pageSetup paperSize="9" scale="6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A5" sqref="A5:I5"/>
    </sheetView>
  </sheetViews>
  <sheetFormatPr defaultColWidth="9" defaultRowHeight="15"/>
  <cols>
    <col min="1" max="1" width="7.42578125" customWidth="1"/>
    <col min="2" max="3" width="8.42578125" customWidth="1"/>
    <col min="4" max="4" width="25.28515625" customWidth="1"/>
    <col min="5" max="9" width="23.140625" customWidth="1"/>
  </cols>
  <sheetData>
    <row r="1" spans="1:10" ht="22.5" customHeight="1">
      <c r="A1" s="5" t="s">
        <v>0</v>
      </c>
      <c r="G1" s="4"/>
      <c r="H1" s="4"/>
      <c r="I1" s="4"/>
    </row>
    <row r="2" spans="1:10" ht="22.5" customHeight="1">
      <c r="A2" s="5" t="s">
        <v>1</v>
      </c>
      <c r="G2" s="4"/>
      <c r="H2" s="4"/>
      <c r="I2" s="4"/>
    </row>
    <row r="3" spans="1:10" ht="42" customHeight="1">
      <c r="A3" s="190" t="s">
        <v>2</v>
      </c>
      <c r="B3" s="219"/>
      <c r="C3" s="219"/>
      <c r="D3" s="219"/>
      <c r="E3" s="219"/>
      <c r="F3" s="219"/>
      <c r="G3" s="219"/>
      <c r="H3" s="219"/>
      <c r="I3" s="219"/>
      <c r="J3" s="219"/>
    </row>
    <row r="4" spans="1:10" ht="18" customHeight="1">
      <c r="A4" s="7"/>
      <c r="B4" s="7"/>
      <c r="C4" s="7"/>
      <c r="D4" s="7"/>
      <c r="E4" s="7"/>
      <c r="F4" s="7"/>
      <c r="G4" s="7"/>
      <c r="H4" s="7"/>
      <c r="I4" s="7"/>
    </row>
    <row r="5" spans="1:10" ht="15.75" customHeight="1">
      <c r="A5" s="190"/>
      <c r="B5" s="190"/>
      <c r="C5" s="190"/>
      <c r="D5" s="190"/>
      <c r="E5" s="190"/>
      <c r="F5" s="190"/>
      <c r="G5" s="190"/>
      <c r="H5" s="190"/>
      <c r="I5" s="190"/>
    </row>
    <row r="6" spans="1:10" ht="18">
      <c r="A6" s="7"/>
      <c r="B6" s="7"/>
      <c r="C6" s="7"/>
      <c r="D6" s="7"/>
      <c r="E6" s="7"/>
      <c r="F6" s="7"/>
      <c r="G6" s="7"/>
      <c r="H6" s="39"/>
      <c r="I6" s="39"/>
    </row>
    <row r="7" spans="1:10" ht="18" customHeight="1">
      <c r="A7" s="190" t="s">
        <v>79</v>
      </c>
      <c r="B7" s="190"/>
      <c r="C7" s="190"/>
      <c r="D7" s="190"/>
      <c r="E7" s="190"/>
      <c r="F7" s="190"/>
      <c r="G7" s="190"/>
      <c r="H7" s="190"/>
      <c r="I7" s="190"/>
    </row>
    <row r="8" spans="1:10" ht="18">
      <c r="A8" s="7"/>
      <c r="B8" s="7"/>
      <c r="C8" s="7"/>
      <c r="D8" s="7"/>
      <c r="E8" s="7"/>
      <c r="F8" s="7"/>
      <c r="G8" s="7"/>
      <c r="H8" s="39"/>
      <c r="I8" s="39"/>
    </row>
    <row r="9" spans="1:10" ht="25.5">
      <c r="A9" s="40" t="s">
        <v>31</v>
      </c>
      <c r="B9" s="12" t="s">
        <v>32</v>
      </c>
      <c r="C9" s="12" t="s">
        <v>80</v>
      </c>
      <c r="D9" s="12" t="s">
        <v>81</v>
      </c>
      <c r="E9" s="12" t="s">
        <v>132</v>
      </c>
      <c r="F9" s="40" t="s">
        <v>125</v>
      </c>
      <c r="G9" s="40" t="s">
        <v>134</v>
      </c>
      <c r="H9" s="40" t="s">
        <v>127</v>
      </c>
      <c r="I9" s="40" t="s">
        <v>130</v>
      </c>
    </row>
    <row r="10" spans="1:10">
      <c r="A10" s="41">
        <v>9</v>
      </c>
      <c r="B10" s="42"/>
      <c r="C10" s="42"/>
      <c r="D10" s="18" t="s">
        <v>82</v>
      </c>
      <c r="E10" s="19">
        <v>-1531.56</v>
      </c>
      <c r="F10" s="20">
        <v>2484.63</v>
      </c>
      <c r="G10" s="20">
        <v>2000</v>
      </c>
      <c r="H10" s="20">
        <v>1000</v>
      </c>
      <c r="I10" s="20">
        <v>1000</v>
      </c>
    </row>
    <row r="11" spans="1:10">
      <c r="A11" s="41"/>
      <c r="B11" s="42">
        <v>92</v>
      </c>
      <c r="C11" s="42"/>
      <c r="D11" s="18" t="s">
        <v>83</v>
      </c>
      <c r="E11" s="19">
        <v>-1531.56</v>
      </c>
      <c r="F11" s="20">
        <v>2484.63</v>
      </c>
      <c r="G11" s="20">
        <v>2000</v>
      </c>
      <c r="H11" s="20">
        <v>1000</v>
      </c>
      <c r="I11" s="20">
        <v>1000</v>
      </c>
    </row>
    <row r="12" spans="1:10">
      <c r="A12" s="43"/>
      <c r="B12" s="44"/>
      <c r="C12" s="45" t="s">
        <v>137</v>
      </c>
      <c r="D12" s="163" t="s">
        <v>84</v>
      </c>
      <c r="E12" s="46">
        <v>0</v>
      </c>
      <c r="F12" s="47">
        <v>0</v>
      </c>
      <c r="G12" s="47">
        <v>0</v>
      </c>
      <c r="H12" s="47">
        <v>0</v>
      </c>
      <c r="I12" s="47">
        <v>0</v>
      </c>
    </row>
    <row r="13" spans="1:10">
      <c r="A13" s="43"/>
      <c r="B13" s="44"/>
      <c r="C13" s="45" t="s">
        <v>85</v>
      </c>
      <c r="D13" s="48" t="s">
        <v>86</v>
      </c>
      <c r="E13" s="46">
        <v>868.63</v>
      </c>
      <c r="F13" s="47">
        <v>868.63</v>
      </c>
      <c r="G13" s="47">
        <v>1000</v>
      </c>
      <c r="H13" s="47">
        <v>1000</v>
      </c>
      <c r="I13" s="47">
        <v>1000</v>
      </c>
    </row>
    <row r="14" spans="1:10">
      <c r="A14" s="43"/>
      <c r="B14" s="44"/>
      <c r="C14" s="45" t="s">
        <v>87</v>
      </c>
      <c r="D14" s="48" t="s">
        <v>88</v>
      </c>
      <c r="E14" s="46">
        <v>145.84</v>
      </c>
      <c r="F14" s="47">
        <v>145.84</v>
      </c>
      <c r="G14" s="47">
        <v>0</v>
      </c>
      <c r="H14" s="47">
        <v>0</v>
      </c>
      <c r="I14" s="47">
        <v>0</v>
      </c>
    </row>
    <row r="15" spans="1:10" ht="25.5">
      <c r="A15" s="49"/>
      <c r="B15" s="50"/>
      <c r="C15" s="51" t="s">
        <v>89</v>
      </c>
      <c r="D15" s="48" t="s">
        <v>90</v>
      </c>
      <c r="E15" s="46">
        <v>1470.16</v>
      </c>
      <c r="F15" s="47">
        <v>1470.16</v>
      </c>
      <c r="G15" s="47">
        <v>1000</v>
      </c>
      <c r="H15" s="47">
        <v>0</v>
      </c>
      <c r="I15" s="47">
        <v>0</v>
      </c>
    </row>
    <row r="16" spans="1:10">
      <c r="A16" s="44"/>
      <c r="B16" s="44"/>
      <c r="C16" s="44" t="s">
        <v>143</v>
      </c>
      <c r="D16" s="48" t="s">
        <v>144</v>
      </c>
      <c r="E16" s="52">
        <v>-4016.19</v>
      </c>
      <c r="F16" s="53"/>
      <c r="G16" s="53"/>
      <c r="H16" s="53"/>
      <c r="I16" s="54"/>
    </row>
  </sheetData>
  <mergeCells count="3">
    <mergeCell ref="A3:J3"/>
    <mergeCell ref="A5:I5"/>
    <mergeCell ref="A7:I7"/>
  </mergeCells>
  <pageMargins left="0.7" right="0.7" top="0.75" bottom="0.75" header="0.3" footer="0.3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workbookViewId="0">
      <selection activeCell="A66" sqref="A66:D66"/>
    </sheetView>
  </sheetViews>
  <sheetFormatPr defaultColWidth="9" defaultRowHeight="15"/>
  <cols>
    <col min="1" max="1" width="7.42578125" customWidth="1"/>
    <col min="2" max="2" width="8.42578125" customWidth="1"/>
    <col min="3" max="3" width="8.7109375" customWidth="1"/>
    <col min="4" max="4" width="37.28515625" customWidth="1"/>
    <col min="5" max="9" width="20.85546875" style="4" customWidth="1"/>
  </cols>
  <sheetData>
    <row r="1" spans="1:9" ht="22.5" customHeight="1">
      <c r="A1" s="5" t="s">
        <v>0</v>
      </c>
    </row>
    <row r="2" spans="1:9" ht="22.5" customHeight="1">
      <c r="A2" s="5" t="s">
        <v>1</v>
      </c>
    </row>
    <row r="3" spans="1:9" ht="42" customHeight="1">
      <c r="A3" s="190" t="s">
        <v>123</v>
      </c>
      <c r="B3" s="219"/>
      <c r="C3" s="219"/>
      <c r="D3" s="219"/>
      <c r="E3" s="219"/>
      <c r="F3" s="219"/>
      <c r="G3" s="219"/>
      <c r="H3" s="219"/>
      <c r="I3" s="219"/>
    </row>
    <row r="4" spans="1:9" ht="18">
      <c r="A4" s="7"/>
      <c r="B4" s="7"/>
      <c r="C4" s="7"/>
      <c r="D4" s="7"/>
      <c r="E4" s="8"/>
      <c r="F4" s="8"/>
      <c r="G4" s="8"/>
      <c r="H4" s="9"/>
      <c r="I4" s="9"/>
    </row>
    <row r="5" spans="1:9" ht="18" customHeight="1">
      <c r="A5" s="190" t="s">
        <v>91</v>
      </c>
      <c r="B5" s="192"/>
      <c r="C5" s="192"/>
      <c r="D5" s="192"/>
      <c r="E5" s="192"/>
      <c r="F5" s="192"/>
      <c r="G5" s="192"/>
      <c r="H5" s="192"/>
      <c r="I5" s="192"/>
    </row>
    <row r="6" spans="1:9" ht="18">
      <c r="A6" s="7"/>
      <c r="B6" s="7"/>
      <c r="C6" s="7"/>
      <c r="D6" s="7"/>
      <c r="E6" s="8"/>
      <c r="F6" s="8"/>
      <c r="G6" s="8"/>
      <c r="H6" s="9"/>
      <c r="I6" s="9"/>
    </row>
    <row r="7" spans="1:9" ht="18">
      <c r="A7" s="7"/>
      <c r="B7" s="7"/>
      <c r="C7" s="7"/>
      <c r="D7" s="7"/>
      <c r="E7" s="8"/>
      <c r="F7" s="8"/>
      <c r="G7" s="8"/>
      <c r="H7" s="9"/>
      <c r="I7" s="9"/>
    </row>
    <row r="8" spans="1:9" ht="25.5">
      <c r="A8" s="237" t="s">
        <v>92</v>
      </c>
      <c r="B8" s="238"/>
      <c r="C8" s="239"/>
      <c r="D8" s="12" t="s">
        <v>93</v>
      </c>
      <c r="E8" s="13" t="s">
        <v>132</v>
      </c>
      <c r="F8" s="14" t="s">
        <v>125</v>
      </c>
      <c r="G8" s="14" t="s">
        <v>134</v>
      </c>
      <c r="H8" s="14" t="s">
        <v>135</v>
      </c>
      <c r="I8" s="14" t="s">
        <v>128</v>
      </c>
    </row>
    <row r="9" spans="1:9">
      <c r="A9" s="246" t="s">
        <v>157</v>
      </c>
      <c r="B9" s="247"/>
      <c r="C9" s="248"/>
      <c r="D9" s="12" t="s">
        <v>94</v>
      </c>
      <c r="E9" s="15">
        <v>1011870.76</v>
      </c>
      <c r="F9" s="16">
        <v>1315837.94</v>
      </c>
      <c r="G9" s="16">
        <v>1368981.55</v>
      </c>
      <c r="H9" s="16">
        <v>1401364.12</v>
      </c>
      <c r="I9" s="16">
        <v>1394619.48</v>
      </c>
    </row>
    <row r="10" spans="1:9">
      <c r="A10" s="246" t="s">
        <v>158</v>
      </c>
      <c r="B10" s="247"/>
      <c r="C10" s="248"/>
      <c r="D10" s="178" t="s">
        <v>159</v>
      </c>
      <c r="E10" s="15">
        <v>1011870.76</v>
      </c>
      <c r="F10" s="16">
        <v>1315837.94</v>
      </c>
      <c r="G10" s="16">
        <v>1368981.55</v>
      </c>
      <c r="H10" s="16">
        <v>1401364.12</v>
      </c>
      <c r="I10" s="16">
        <v>1394619.48</v>
      </c>
    </row>
    <row r="11" spans="1:9">
      <c r="A11" s="246" t="s">
        <v>160</v>
      </c>
      <c r="B11" s="247"/>
      <c r="C11" s="248"/>
      <c r="D11" s="178" t="s">
        <v>154</v>
      </c>
      <c r="E11" s="15">
        <v>1011870.76</v>
      </c>
      <c r="F11" s="16">
        <v>1315837.94</v>
      </c>
      <c r="G11" s="16">
        <v>1368981.55</v>
      </c>
      <c r="H11" s="16">
        <v>1401364.12</v>
      </c>
      <c r="I11" s="16">
        <v>1394619.48</v>
      </c>
    </row>
    <row r="12" spans="1:9" ht="51">
      <c r="A12" s="179" t="s">
        <v>161</v>
      </c>
      <c r="B12" s="180" t="s">
        <v>153</v>
      </c>
      <c r="C12" s="11"/>
      <c r="D12" s="12" t="s">
        <v>154</v>
      </c>
      <c r="E12" s="15">
        <v>1011870.76</v>
      </c>
      <c r="F12" s="16">
        <v>1315837.94</v>
      </c>
      <c r="G12" s="16">
        <v>1368981.55</v>
      </c>
      <c r="H12" s="16">
        <v>1401364.12</v>
      </c>
      <c r="I12" s="16">
        <v>1394619.48</v>
      </c>
    </row>
    <row r="13" spans="1:9" s="1" customFormat="1" ht="28.5" customHeight="1">
      <c r="A13" s="240" t="s">
        <v>162</v>
      </c>
      <c r="B13" s="241"/>
      <c r="C13" s="242"/>
      <c r="D13" s="17" t="s">
        <v>155</v>
      </c>
      <c r="E13" s="15">
        <v>39534.54</v>
      </c>
      <c r="F13" s="16">
        <v>55830.78</v>
      </c>
      <c r="G13" s="16">
        <v>52369.7</v>
      </c>
      <c r="H13" s="16">
        <v>52369.7</v>
      </c>
      <c r="I13" s="16">
        <v>52369.7</v>
      </c>
    </row>
    <row r="14" spans="1:9" s="1" customFormat="1" ht="25.5" customHeight="1">
      <c r="A14" s="243" t="s">
        <v>156</v>
      </c>
      <c r="B14" s="244"/>
      <c r="C14" s="245"/>
      <c r="D14" s="18" t="s">
        <v>95</v>
      </c>
      <c r="E14" s="19">
        <v>39534.54</v>
      </c>
      <c r="F14" s="20">
        <v>55830.78</v>
      </c>
      <c r="G14" s="20">
        <v>52369.7</v>
      </c>
      <c r="H14" s="20">
        <v>52369.7</v>
      </c>
      <c r="I14" s="20">
        <v>52369.7</v>
      </c>
    </row>
    <row r="15" spans="1:9" s="1" customFormat="1" ht="15" customHeight="1">
      <c r="A15" s="232" t="s">
        <v>152</v>
      </c>
      <c r="B15" s="233"/>
      <c r="C15" s="234"/>
      <c r="D15" s="181" t="s">
        <v>163</v>
      </c>
      <c r="E15" s="19">
        <v>39534.54</v>
      </c>
      <c r="F15" s="20">
        <v>55830.78</v>
      </c>
      <c r="G15" s="20">
        <v>52369.7</v>
      </c>
      <c r="H15" s="20">
        <v>52369.7</v>
      </c>
      <c r="I15" s="20">
        <v>52369.7</v>
      </c>
    </row>
    <row r="16" spans="1:9" s="1" customFormat="1">
      <c r="A16" s="229">
        <v>3</v>
      </c>
      <c r="B16" s="235"/>
      <c r="C16" s="236"/>
      <c r="D16" s="24" t="s">
        <v>97</v>
      </c>
      <c r="E16" s="25">
        <v>39458.300000000003</v>
      </c>
      <c r="F16" s="26">
        <v>55830.78</v>
      </c>
      <c r="G16" s="26">
        <v>51969.7</v>
      </c>
      <c r="H16" s="26">
        <v>51969.7</v>
      </c>
      <c r="I16" s="26">
        <v>51969.7</v>
      </c>
    </row>
    <row r="17" spans="1:9" s="1" customFormat="1">
      <c r="A17" s="229">
        <v>32</v>
      </c>
      <c r="B17" s="235"/>
      <c r="C17" s="236"/>
      <c r="D17" s="24" t="s">
        <v>99</v>
      </c>
      <c r="E17" s="25">
        <v>39014.129999999997</v>
      </c>
      <c r="F17" s="26">
        <v>55170.78</v>
      </c>
      <c r="G17" s="26">
        <v>51109.7</v>
      </c>
      <c r="H17" s="26">
        <v>51109.7</v>
      </c>
      <c r="I17" s="26">
        <v>51109.7</v>
      </c>
    </row>
    <row r="18" spans="1:9" s="1" customFormat="1">
      <c r="A18" s="229">
        <v>34</v>
      </c>
      <c r="B18" s="235"/>
      <c r="C18" s="236"/>
      <c r="D18" s="24" t="s">
        <v>100</v>
      </c>
      <c r="E18" s="25">
        <v>444.17</v>
      </c>
      <c r="F18" s="26">
        <v>660</v>
      </c>
      <c r="G18" s="26">
        <v>860</v>
      </c>
      <c r="H18" s="26">
        <v>860</v>
      </c>
      <c r="I18" s="26">
        <v>860</v>
      </c>
    </row>
    <row r="19" spans="1:9" s="1" customFormat="1" ht="25.5" customHeight="1">
      <c r="A19" s="229" t="s">
        <v>164</v>
      </c>
      <c r="B19" s="249"/>
      <c r="C19" s="250"/>
      <c r="D19" s="24" t="s">
        <v>165</v>
      </c>
      <c r="E19" s="25">
        <v>76.239999999999995</v>
      </c>
      <c r="F19" s="26">
        <v>0</v>
      </c>
      <c r="G19" s="26">
        <v>400</v>
      </c>
      <c r="H19" s="26">
        <v>400</v>
      </c>
      <c r="I19" s="26">
        <v>400</v>
      </c>
    </row>
    <row r="20" spans="1:9" s="1" customFormat="1" ht="30">
      <c r="A20" s="229">
        <v>4</v>
      </c>
      <c r="B20" s="235"/>
      <c r="C20" s="236"/>
      <c r="D20" s="30" t="s">
        <v>103</v>
      </c>
      <c r="E20" s="25">
        <v>76.239999999999995</v>
      </c>
      <c r="F20" s="26">
        <v>0</v>
      </c>
      <c r="G20" s="26">
        <v>400</v>
      </c>
      <c r="H20" s="26">
        <v>400</v>
      </c>
      <c r="I20" s="26">
        <v>400</v>
      </c>
    </row>
    <row r="21" spans="1:9" s="1" customFormat="1" ht="25.5">
      <c r="A21" s="229">
        <v>42</v>
      </c>
      <c r="B21" s="235"/>
      <c r="C21" s="236"/>
      <c r="D21" s="24" t="s">
        <v>104</v>
      </c>
      <c r="E21" s="25">
        <v>76.239999999999995</v>
      </c>
      <c r="F21" s="26">
        <v>0</v>
      </c>
      <c r="G21" s="26">
        <v>400</v>
      </c>
      <c r="H21" s="26">
        <v>400</v>
      </c>
      <c r="I21" s="26">
        <v>400</v>
      </c>
    </row>
    <row r="22" spans="1:9" s="1" customFormat="1" ht="38.25" customHeight="1">
      <c r="A22" s="251" t="s">
        <v>166</v>
      </c>
      <c r="B22" s="252"/>
      <c r="C22" s="253"/>
      <c r="D22" s="17" t="s">
        <v>105</v>
      </c>
      <c r="E22" s="15">
        <v>928161.01</v>
      </c>
      <c r="F22" s="16">
        <v>1227834.53</v>
      </c>
      <c r="G22" s="16">
        <v>1249087.93</v>
      </c>
      <c r="H22" s="16">
        <v>1279638.5</v>
      </c>
      <c r="I22" s="16">
        <v>1279638.5</v>
      </c>
    </row>
    <row r="23" spans="1:9" s="1" customFormat="1" ht="25.5" customHeight="1">
      <c r="A23" s="254" t="s">
        <v>167</v>
      </c>
      <c r="B23" s="233"/>
      <c r="C23" s="234"/>
      <c r="D23" s="18" t="s">
        <v>107</v>
      </c>
      <c r="E23" s="19">
        <v>928161.01</v>
      </c>
      <c r="F23" s="20">
        <v>1227834.53</v>
      </c>
      <c r="G23" s="20">
        <v>1249087.93</v>
      </c>
      <c r="H23" s="20">
        <v>1279538.5</v>
      </c>
      <c r="I23" s="20">
        <v>1279638.5</v>
      </c>
    </row>
    <row r="24" spans="1:9" s="1" customFormat="1" ht="15" customHeight="1">
      <c r="A24" s="254" t="s">
        <v>136</v>
      </c>
      <c r="B24" s="233"/>
      <c r="C24" s="234"/>
      <c r="D24" s="18" t="s">
        <v>84</v>
      </c>
      <c r="E24" s="19">
        <v>412.28</v>
      </c>
      <c r="F24" s="20">
        <v>350</v>
      </c>
      <c r="G24" s="20">
        <v>400</v>
      </c>
      <c r="H24" s="20">
        <v>500</v>
      </c>
      <c r="I24" s="20">
        <v>500</v>
      </c>
    </row>
    <row r="25" spans="1:9" s="2" customFormat="1" ht="15" customHeight="1">
      <c r="A25" s="27">
        <v>3</v>
      </c>
      <c r="B25" s="31"/>
      <c r="C25" s="32"/>
      <c r="D25" s="24" t="s">
        <v>97</v>
      </c>
      <c r="E25" s="25">
        <v>80.47</v>
      </c>
      <c r="F25" s="26">
        <v>0</v>
      </c>
      <c r="G25" s="26">
        <v>0</v>
      </c>
      <c r="H25" s="26">
        <v>0</v>
      </c>
      <c r="I25" s="26">
        <v>0</v>
      </c>
    </row>
    <row r="26" spans="1:9" s="2" customFormat="1" ht="15" customHeight="1">
      <c r="A26" s="27">
        <v>32</v>
      </c>
      <c r="B26" s="31"/>
      <c r="C26" s="32"/>
      <c r="D26" s="24" t="s">
        <v>99</v>
      </c>
      <c r="E26" s="25">
        <v>80.47</v>
      </c>
      <c r="F26" s="26">
        <v>0</v>
      </c>
      <c r="G26" s="26">
        <v>0</v>
      </c>
      <c r="H26" s="26">
        <v>0</v>
      </c>
      <c r="I26" s="26">
        <v>0</v>
      </c>
    </row>
    <row r="27" spans="1:9" s="2" customFormat="1">
      <c r="A27" s="229">
        <v>4</v>
      </c>
      <c r="B27" s="255"/>
      <c r="C27" s="256"/>
      <c r="D27" s="24" t="s">
        <v>103</v>
      </c>
      <c r="E27" s="25">
        <v>331.81</v>
      </c>
      <c r="F27" s="26">
        <v>350</v>
      </c>
      <c r="G27" s="26">
        <v>400</v>
      </c>
      <c r="H27" s="26">
        <v>500</v>
      </c>
      <c r="I27" s="26">
        <v>500</v>
      </c>
    </row>
    <row r="28" spans="1:9" s="2" customFormat="1" ht="25.5">
      <c r="A28" s="229">
        <v>42</v>
      </c>
      <c r="B28" s="255"/>
      <c r="C28" s="256"/>
      <c r="D28" s="24" t="s">
        <v>102</v>
      </c>
      <c r="E28" s="25">
        <v>331.81</v>
      </c>
      <c r="F28" s="26">
        <v>350</v>
      </c>
      <c r="G28" s="26">
        <v>400</v>
      </c>
      <c r="H28" s="26">
        <v>500</v>
      </c>
      <c r="I28" s="26">
        <v>500</v>
      </c>
    </row>
    <row r="29" spans="1:9" s="1" customFormat="1" ht="15" customHeight="1">
      <c r="A29" s="254" t="s">
        <v>108</v>
      </c>
      <c r="B29" s="233"/>
      <c r="C29" s="234"/>
      <c r="D29" s="18" t="s">
        <v>86</v>
      </c>
      <c r="E29" s="19">
        <v>3074.32</v>
      </c>
      <c r="F29" s="20">
        <v>4514</v>
      </c>
      <c r="G29" s="20">
        <v>4600</v>
      </c>
      <c r="H29" s="20">
        <v>4600</v>
      </c>
      <c r="I29" s="20">
        <v>4600</v>
      </c>
    </row>
    <row r="30" spans="1:9" s="2" customFormat="1">
      <c r="A30" s="226">
        <v>3</v>
      </c>
      <c r="B30" s="227"/>
      <c r="C30" s="228"/>
      <c r="D30" s="24" t="s">
        <v>97</v>
      </c>
      <c r="E30" s="25">
        <v>1883.4</v>
      </c>
      <c r="F30" s="26">
        <v>3845</v>
      </c>
      <c r="G30" s="26">
        <v>4250</v>
      </c>
      <c r="H30" s="26">
        <v>4600</v>
      </c>
      <c r="I30" s="26">
        <v>4600</v>
      </c>
    </row>
    <row r="31" spans="1:9" s="2" customFormat="1">
      <c r="A31" s="226">
        <v>32</v>
      </c>
      <c r="B31" s="227"/>
      <c r="C31" s="228"/>
      <c r="D31" s="24" t="s">
        <v>99</v>
      </c>
      <c r="E31" s="25">
        <v>1883.4</v>
      </c>
      <c r="F31" s="26">
        <v>3845</v>
      </c>
      <c r="G31" s="26">
        <v>4250</v>
      </c>
      <c r="H31" s="26">
        <v>4600</v>
      </c>
      <c r="I31" s="26">
        <v>4600</v>
      </c>
    </row>
    <row r="32" spans="1:9" s="2" customFormat="1">
      <c r="A32" s="22">
        <v>4</v>
      </c>
      <c r="B32" s="23"/>
      <c r="C32" s="24"/>
      <c r="D32" s="24" t="s">
        <v>103</v>
      </c>
      <c r="E32" s="25">
        <v>1190.92</v>
      </c>
      <c r="F32" s="26">
        <v>669</v>
      </c>
      <c r="G32" s="26">
        <v>350</v>
      </c>
      <c r="H32" s="26">
        <v>0</v>
      </c>
      <c r="I32" s="26">
        <v>0</v>
      </c>
    </row>
    <row r="33" spans="1:9" s="2" customFormat="1" ht="25.5">
      <c r="A33" s="226">
        <v>42</v>
      </c>
      <c r="B33" s="227"/>
      <c r="C33" s="228"/>
      <c r="D33" s="24" t="s">
        <v>109</v>
      </c>
      <c r="E33" s="25">
        <v>1190.92</v>
      </c>
      <c r="F33" s="26">
        <v>669</v>
      </c>
      <c r="G33" s="26">
        <v>350</v>
      </c>
      <c r="H33" s="26">
        <v>0</v>
      </c>
      <c r="I33" s="26">
        <v>0</v>
      </c>
    </row>
    <row r="34" spans="1:9" s="1" customFormat="1" ht="15" customHeight="1">
      <c r="A34" s="243" t="s">
        <v>110</v>
      </c>
      <c r="B34" s="244"/>
      <c r="C34" s="245"/>
      <c r="D34" s="18" t="s">
        <v>88</v>
      </c>
      <c r="E34" s="19">
        <v>20354.240000000002</v>
      </c>
      <c r="F34" s="20">
        <v>15745.84</v>
      </c>
      <c r="G34" s="20">
        <v>11000</v>
      </c>
      <c r="H34" s="20">
        <v>11000</v>
      </c>
      <c r="I34" s="20">
        <v>11000</v>
      </c>
    </row>
    <row r="35" spans="1:9" s="2" customFormat="1">
      <c r="A35" s="226">
        <v>3</v>
      </c>
      <c r="B35" s="227"/>
      <c r="C35" s="228"/>
      <c r="D35" s="24" t="s">
        <v>97</v>
      </c>
      <c r="E35" s="25">
        <v>20012.07</v>
      </c>
      <c r="F35" s="26">
        <v>15745.84</v>
      </c>
      <c r="G35" s="26">
        <v>11000</v>
      </c>
      <c r="H35" s="26">
        <v>11000</v>
      </c>
      <c r="I35" s="26">
        <v>11000</v>
      </c>
    </row>
    <row r="36" spans="1:9" s="2" customFormat="1">
      <c r="A36" s="226">
        <v>32</v>
      </c>
      <c r="B36" s="227"/>
      <c r="C36" s="228"/>
      <c r="D36" s="24" t="s">
        <v>99</v>
      </c>
      <c r="E36" s="25">
        <v>20012.07</v>
      </c>
      <c r="F36" s="26">
        <v>15745.84</v>
      </c>
      <c r="G36" s="26">
        <v>11000</v>
      </c>
      <c r="H36" s="26">
        <v>11000</v>
      </c>
      <c r="I36" s="26">
        <v>11000</v>
      </c>
    </row>
    <row r="37" spans="1:9" s="2" customFormat="1">
      <c r="A37" s="22">
        <v>4</v>
      </c>
      <c r="B37" s="23"/>
      <c r="C37" s="24"/>
      <c r="D37" s="24" t="s">
        <v>111</v>
      </c>
      <c r="E37" s="25">
        <v>342.17</v>
      </c>
      <c r="F37" s="26">
        <v>0</v>
      </c>
      <c r="G37" s="26">
        <v>0</v>
      </c>
      <c r="H37" s="26">
        <v>0</v>
      </c>
      <c r="I37" s="26">
        <v>0</v>
      </c>
    </row>
    <row r="38" spans="1:9" s="2" customFormat="1">
      <c r="A38" s="22">
        <v>42</v>
      </c>
      <c r="B38" s="23"/>
      <c r="C38" s="24"/>
      <c r="D38" s="24" t="s">
        <v>112</v>
      </c>
      <c r="E38" s="25">
        <v>342.17</v>
      </c>
      <c r="F38" s="26">
        <v>0</v>
      </c>
      <c r="G38" s="26">
        <v>0</v>
      </c>
      <c r="H38" s="26">
        <v>0</v>
      </c>
      <c r="I38" s="26">
        <v>0</v>
      </c>
    </row>
    <row r="39" spans="1:9" s="1" customFormat="1" ht="15" customHeight="1">
      <c r="A39" s="243" t="s">
        <v>113</v>
      </c>
      <c r="B39" s="244"/>
      <c r="C39" s="245"/>
      <c r="D39" s="18" t="s">
        <v>114</v>
      </c>
      <c r="E39" s="19">
        <v>903917.67</v>
      </c>
      <c r="F39" s="20">
        <v>1197884.69</v>
      </c>
      <c r="G39" s="20">
        <v>1215250</v>
      </c>
      <c r="H39" s="20">
        <v>1246750</v>
      </c>
      <c r="I39" s="20">
        <v>1246750</v>
      </c>
    </row>
    <row r="40" spans="1:9" s="2" customFormat="1">
      <c r="A40" s="226">
        <v>3</v>
      </c>
      <c r="B40" s="227"/>
      <c r="C40" s="228"/>
      <c r="D40" s="24" t="s">
        <v>97</v>
      </c>
      <c r="E40" s="25">
        <v>903174.96</v>
      </c>
      <c r="F40" s="26">
        <v>1193398.5</v>
      </c>
      <c r="G40" s="26">
        <v>1214780</v>
      </c>
      <c r="H40" s="26">
        <v>1246280</v>
      </c>
      <c r="I40" s="26">
        <v>1246280</v>
      </c>
    </row>
    <row r="41" spans="1:9" s="2" customFormat="1">
      <c r="A41" s="226">
        <v>31</v>
      </c>
      <c r="B41" s="227"/>
      <c r="C41" s="228"/>
      <c r="D41" s="24" t="s">
        <v>98</v>
      </c>
      <c r="E41" s="25">
        <v>811073.65</v>
      </c>
      <c r="F41" s="26">
        <v>1096435</v>
      </c>
      <c r="G41" s="26">
        <v>1119435</v>
      </c>
      <c r="H41" s="26">
        <v>1150935</v>
      </c>
      <c r="I41" s="26">
        <v>1150935</v>
      </c>
    </row>
    <row r="42" spans="1:9" s="2" customFormat="1">
      <c r="A42" s="226">
        <v>32</v>
      </c>
      <c r="B42" s="227"/>
      <c r="C42" s="228"/>
      <c r="D42" s="24" t="s">
        <v>99</v>
      </c>
      <c r="E42" s="25">
        <v>82586.25</v>
      </c>
      <c r="F42" s="26">
        <v>87118.5</v>
      </c>
      <c r="G42" s="26">
        <v>86350</v>
      </c>
      <c r="H42" s="26">
        <v>86350</v>
      </c>
      <c r="I42" s="26">
        <v>86350</v>
      </c>
    </row>
    <row r="43" spans="1:9" s="2" customFormat="1">
      <c r="A43" s="22">
        <v>34</v>
      </c>
      <c r="B43" s="23"/>
      <c r="C43" s="24"/>
      <c r="D43" s="24" t="s">
        <v>100</v>
      </c>
      <c r="E43" s="25">
        <v>0</v>
      </c>
      <c r="F43" s="26">
        <v>0</v>
      </c>
      <c r="G43" s="26">
        <v>0</v>
      </c>
      <c r="H43" s="26">
        <v>0</v>
      </c>
      <c r="I43" s="26">
        <v>0</v>
      </c>
    </row>
    <row r="44" spans="1:9" s="2" customFormat="1">
      <c r="A44" s="226">
        <v>37</v>
      </c>
      <c r="B44" s="227"/>
      <c r="C44" s="228"/>
      <c r="D44" s="24" t="s">
        <v>115</v>
      </c>
      <c r="E44" s="25">
        <v>8988.2999999999993</v>
      </c>
      <c r="F44" s="26">
        <v>9350</v>
      </c>
      <c r="G44" s="26">
        <v>8500</v>
      </c>
      <c r="H44" s="26">
        <v>8500</v>
      </c>
      <c r="I44" s="26">
        <v>8500</v>
      </c>
    </row>
    <row r="45" spans="1:9" s="2" customFormat="1">
      <c r="A45" s="22">
        <v>38</v>
      </c>
      <c r="B45" s="23"/>
      <c r="C45" s="24"/>
      <c r="D45" s="24" t="s">
        <v>116</v>
      </c>
      <c r="E45" s="25">
        <v>526.76</v>
      </c>
      <c r="F45" s="26">
        <v>495</v>
      </c>
      <c r="G45" s="26">
        <v>495</v>
      </c>
      <c r="H45" s="26">
        <v>495</v>
      </c>
      <c r="I45" s="26">
        <v>495</v>
      </c>
    </row>
    <row r="46" spans="1:9" s="2" customFormat="1">
      <c r="A46" s="226">
        <v>4</v>
      </c>
      <c r="B46" s="227"/>
      <c r="C46" s="228"/>
      <c r="D46" s="24" t="s">
        <v>103</v>
      </c>
      <c r="E46" s="25">
        <v>742.71</v>
      </c>
      <c r="F46" s="26">
        <v>470</v>
      </c>
      <c r="G46" s="26">
        <v>470</v>
      </c>
      <c r="H46" s="26">
        <v>470</v>
      </c>
      <c r="I46" s="26">
        <v>470</v>
      </c>
    </row>
    <row r="47" spans="1:9" s="2" customFormat="1" ht="33" customHeight="1">
      <c r="A47" s="226">
        <v>42</v>
      </c>
      <c r="B47" s="227"/>
      <c r="C47" s="228"/>
      <c r="D47" s="24" t="s">
        <v>102</v>
      </c>
      <c r="E47" s="33">
        <v>742.71</v>
      </c>
      <c r="F47" s="34">
        <v>470</v>
      </c>
      <c r="G47" s="34">
        <v>470</v>
      </c>
      <c r="H47" s="34">
        <v>470</v>
      </c>
      <c r="I47" s="34">
        <v>470</v>
      </c>
    </row>
    <row r="48" spans="1:9" s="2" customFormat="1" ht="33" customHeight="1">
      <c r="A48" s="164">
        <v>9222</v>
      </c>
      <c r="B48" s="165"/>
      <c r="C48" s="166"/>
      <c r="D48" s="166" t="s">
        <v>149</v>
      </c>
      <c r="E48" s="33"/>
      <c r="F48" s="34">
        <v>4016.19</v>
      </c>
      <c r="G48" s="34">
        <v>0</v>
      </c>
      <c r="H48" s="34">
        <v>0</v>
      </c>
      <c r="I48" s="34">
        <v>0</v>
      </c>
    </row>
    <row r="49" spans="1:9" s="3" customFormat="1" ht="31.5" customHeight="1">
      <c r="A49" s="243" t="s">
        <v>117</v>
      </c>
      <c r="B49" s="244"/>
      <c r="C49" s="245"/>
      <c r="D49" s="18" t="s">
        <v>118</v>
      </c>
      <c r="E49" s="35">
        <v>402.5</v>
      </c>
      <c r="F49" s="36">
        <v>7790</v>
      </c>
      <c r="G49" s="36">
        <v>16788.5</v>
      </c>
      <c r="H49" s="36">
        <v>16788.5</v>
      </c>
      <c r="I49" s="36">
        <v>16788.5</v>
      </c>
    </row>
    <row r="50" spans="1:9" s="1" customFormat="1">
      <c r="A50" s="226">
        <v>3</v>
      </c>
      <c r="B50" s="227"/>
      <c r="C50" s="228"/>
      <c r="D50" s="24" t="s">
        <v>97</v>
      </c>
      <c r="E50" s="33">
        <v>402.5</v>
      </c>
      <c r="F50" s="34">
        <v>3177</v>
      </c>
      <c r="G50" s="34">
        <v>11788.5</v>
      </c>
      <c r="H50" s="34">
        <v>11788.5</v>
      </c>
      <c r="I50" s="34">
        <v>11788.5</v>
      </c>
    </row>
    <row r="51" spans="1:9" s="1" customFormat="1">
      <c r="A51" s="164">
        <v>31</v>
      </c>
      <c r="B51" s="165"/>
      <c r="C51" s="166"/>
      <c r="D51" s="166" t="s">
        <v>98</v>
      </c>
      <c r="E51" s="33"/>
      <c r="F51" s="34">
        <v>2397</v>
      </c>
      <c r="G51" s="34">
        <v>11068.5</v>
      </c>
      <c r="H51" s="34">
        <v>11068.5</v>
      </c>
      <c r="I51" s="34">
        <v>11068.5</v>
      </c>
    </row>
    <row r="52" spans="1:9" s="1" customFormat="1">
      <c r="A52" s="226">
        <v>32</v>
      </c>
      <c r="B52" s="227"/>
      <c r="C52" s="228"/>
      <c r="D52" s="24" t="s">
        <v>99</v>
      </c>
      <c r="E52" s="33">
        <v>402.5</v>
      </c>
      <c r="F52" s="34">
        <v>780</v>
      </c>
      <c r="G52" s="34">
        <v>720</v>
      </c>
      <c r="H52" s="34">
        <v>720</v>
      </c>
      <c r="I52" s="34">
        <v>720</v>
      </c>
    </row>
    <row r="53" spans="1:9" s="1" customFormat="1">
      <c r="A53" s="226">
        <v>4</v>
      </c>
      <c r="B53" s="227"/>
      <c r="C53" s="228"/>
      <c r="D53" s="24" t="s">
        <v>103</v>
      </c>
      <c r="E53" s="33">
        <v>0</v>
      </c>
      <c r="F53" s="34">
        <v>4613</v>
      </c>
      <c r="G53" s="34">
        <v>5000</v>
      </c>
      <c r="H53" s="34">
        <v>5000</v>
      </c>
      <c r="I53" s="37">
        <v>5000</v>
      </c>
    </row>
    <row r="54" spans="1:9" s="1" customFormat="1" ht="25.5">
      <c r="A54" s="226">
        <v>42</v>
      </c>
      <c r="B54" s="227"/>
      <c r="C54" s="228"/>
      <c r="D54" s="24" t="s">
        <v>119</v>
      </c>
      <c r="E54" s="33">
        <v>0</v>
      </c>
      <c r="F54" s="34">
        <v>4613</v>
      </c>
      <c r="G54" s="34">
        <v>5000</v>
      </c>
      <c r="H54" s="34">
        <v>5000</v>
      </c>
      <c r="I54" s="37">
        <v>5000</v>
      </c>
    </row>
    <row r="55" spans="1:9" s="3" customFormat="1" ht="25.5" customHeight="1">
      <c r="A55" s="243" t="s">
        <v>120</v>
      </c>
      <c r="B55" s="244"/>
      <c r="C55" s="245"/>
      <c r="D55" s="18" t="s">
        <v>121</v>
      </c>
      <c r="E55" s="35">
        <v>0</v>
      </c>
      <c r="F55" s="36">
        <v>1550</v>
      </c>
      <c r="G55" s="36">
        <v>1049.43</v>
      </c>
      <c r="H55" s="36">
        <v>0</v>
      </c>
      <c r="I55" s="38">
        <v>0</v>
      </c>
    </row>
    <row r="56" spans="1:9" s="1" customFormat="1">
      <c r="A56" s="226">
        <v>4</v>
      </c>
      <c r="B56" s="227"/>
      <c r="C56" s="228"/>
      <c r="D56" s="24" t="s">
        <v>103</v>
      </c>
      <c r="E56" s="33">
        <v>0</v>
      </c>
      <c r="F56" s="34">
        <v>1550</v>
      </c>
      <c r="G56" s="34">
        <v>1049.43</v>
      </c>
      <c r="H56" s="34">
        <v>0</v>
      </c>
      <c r="I56" s="34">
        <v>0</v>
      </c>
    </row>
    <row r="57" spans="1:9" s="1" customFormat="1" ht="25.5">
      <c r="A57" s="226">
        <v>42</v>
      </c>
      <c r="B57" s="227"/>
      <c r="C57" s="228"/>
      <c r="D57" s="24" t="s">
        <v>122</v>
      </c>
      <c r="E57" s="33">
        <v>0</v>
      </c>
      <c r="F57" s="34">
        <v>1550</v>
      </c>
      <c r="G57" s="34">
        <v>1049.43</v>
      </c>
      <c r="H57" s="34">
        <v>0</v>
      </c>
      <c r="I57" s="34">
        <v>0</v>
      </c>
    </row>
    <row r="58" spans="1:9" s="1" customFormat="1" ht="25.5" customHeight="1">
      <c r="A58" s="223" t="s">
        <v>151</v>
      </c>
      <c r="B58" s="224"/>
      <c r="C58" s="225"/>
      <c r="D58" s="21" t="s">
        <v>96</v>
      </c>
      <c r="E58" s="19">
        <v>44175.21</v>
      </c>
      <c r="F58" s="20">
        <v>32172.63</v>
      </c>
      <c r="G58" s="20">
        <v>67523.92</v>
      </c>
      <c r="H58" s="20">
        <v>69355.92</v>
      </c>
      <c r="I58" s="20">
        <v>62611.28</v>
      </c>
    </row>
    <row r="59" spans="1:9" s="1" customFormat="1">
      <c r="A59" s="226">
        <v>3</v>
      </c>
      <c r="B59" s="227"/>
      <c r="C59" s="228"/>
      <c r="D59" s="24" t="s">
        <v>97</v>
      </c>
      <c r="E59" s="25">
        <v>43833.04</v>
      </c>
      <c r="F59" s="26">
        <v>30672.63</v>
      </c>
      <c r="G59" s="26">
        <v>64023.92</v>
      </c>
      <c r="H59" s="26">
        <v>65855.92</v>
      </c>
      <c r="I59" s="26">
        <v>59111.28</v>
      </c>
    </row>
    <row r="60" spans="1:9" s="1" customFormat="1">
      <c r="A60" s="229">
        <v>31</v>
      </c>
      <c r="B60" s="230"/>
      <c r="C60" s="231"/>
      <c r="D60" s="24" t="s">
        <v>98</v>
      </c>
      <c r="E60" s="25">
        <v>11054.58</v>
      </c>
      <c r="F60" s="26">
        <v>15650</v>
      </c>
      <c r="G60" s="26">
        <v>31297.46</v>
      </c>
      <c r="H60" s="26">
        <v>31297.46</v>
      </c>
      <c r="I60" s="26">
        <v>21621.53</v>
      </c>
    </row>
    <row r="61" spans="1:9" s="1" customFormat="1">
      <c r="A61" s="229">
        <v>32</v>
      </c>
      <c r="B61" s="230"/>
      <c r="C61" s="231"/>
      <c r="D61" s="24" t="s">
        <v>99</v>
      </c>
      <c r="E61" s="25">
        <v>32237.24</v>
      </c>
      <c r="F61" s="26">
        <v>14872.63</v>
      </c>
      <c r="G61" s="26">
        <v>19646.900000000001</v>
      </c>
      <c r="H61" s="26">
        <v>21478.9</v>
      </c>
      <c r="I61" s="26">
        <v>24530.19</v>
      </c>
    </row>
    <row r="62" spans="1:9" s="1" customFormat="1">
      <c r="A62" s="27">
        <v>34</v>
      </c>
      <c r="B62" s="28"/>
      <c r="C62" s="29"/>
      <c r="D62" s="24" t="s">
        <v>100</v>
      </c>
      <c r="E62" s="25">
        <v>521.22</v>
      </c>
      <c r="F62" s="26">
        <v>150</v>
      </c>
      <c r="G62" s="26">
        <v>0</v>
      </c>
      <c r="H62" s="26">
        <v>0</v>
      </c>
      <c r="I62" s="26">
        <v>0</v>
      </c>
    </row>
    <row r="63" spans="1:9" s="1" customFormat="1">
      <c r="A63" s="168">
        <v>37</v>
      </c>
      <c r="B63" s="169"/>
      <c r="C63" s="170"/>
      <c r="D63" s="167" t="s">
        <v>150</v>
      </c>
      <c r="E63" s="25">
        <v>0</v>
      </c>
      <c r="F63" s="26">
        <v>0</v>
      </c>
      <c r="G63" s="26">
        <v>13079.56</v>
      </c>
      <c r="H63" s="26">
        <v>13079.56</v>
      </c>
      <c r="I63" s="26">
        <v>12959.56</v>
      </c>
    </row>
    <row r="64" spans="1:9" s="1" customFormat="1">
      <c r="A64" s="27">
        <v>4</v>
      </c>
      <c r="B64" s="28"/>
      <c r="C64" s="29"/>
      <c r="D64" s="24" t="s">
        <v>101</v>
      </c>
      <c r="E64" s="25">
        <v>342.17</v>
      </c>
      <c r="F64" s="26">
        <v>1500</v>
      </c>
      <c r="G64" s="26">
        <v>3500</v>
      </c>
      <c r="H64" s="26">
        <v>3500</v>
      </c>
      <c r="I64" s="26">
        <v>3500</v>
      </c>
    </row>
    <row r="65" spans="1:9" s="1" customFormat="1" ht="25.5">
      <c r="A65" s="27">
        <v>42</v>
      </c>
      <c r="B65" s="28"/>
      <c r="C65" s="29"/>
      <c r="D65" s="24" t="s">
        <v>102</v>
      </c>
      <c r="E65" s="25">
        <v>342.17</v>
      </c>
      <c r="F65" s="26">
        <v>1500</v>
      </c>
      <c r="G65" s="26">
        <v>3500</v>
      </c>
      <c r="H65" s="26">
        <v>3500</v>
      </c>
      <c r="I65" s="26">
        <v>3500</v>
      </c>
    </row>
    <row r="66" spans="1:9" s="1" customFormat="1">
      <c r="A66" s="220" t="s">
        <v>188</v>
      </c>
      <c r="B66" s="221"/>
      <c r="C66" s="221"/>
      <c r="D66" s="222"/>
      <c r="E66" s="25"/>
      <c r="F66" s="26"/>
      <c r="G66" s="26"/>
      <c r="H66" s="26"/>
      <c r="I66" s="26"/>
    </row>
    <row r="67" spans="1:9" s="1" customFormat="1">
      <c r="A67" s="261" t="s">
        <v>185</v>
      </c>
      <c r="B67" s="262"/>
      <c r="C67" s="262"/>
      <c r="D67" s="181" t="s">
        <v>186</v>
      </c>
      <c r="E67" s="171"/>
      <c r="F67" s="172"/>
      <c r="G67" s="172">
        <v>67523.92</v>
      </c>
      <c r="H67" s="172">
        <v>69355.92</v>
      </c>
      <c r="I67" s="172">
        <v>62611.28</v>
      </c>
    </row>
    <row r="68" spans="1:9" s="1" customFormat="1" ht="13.5" customHeight="1">
      <c r="A68" s="232" t="s">
        <v>106</v>
      </c>
      <c r="B68" s="264"/>
      <c r="C68" s="265"/>
      <c r="D68" s="181" t="s">
        <v>168</v>
      </c>
      <c r="E68" s="171"/>
      <c r="F68" s="172"/>
      <c r="G68" s="172">
        <v>28042.06</v>
      </c>
      <c r="H68" s="172">
        <v>28042.06</v>
      </c>
      <c r="I68" s="172">
        <v>27922.06</v>
      </c>
    </row>
    <row r="69" spans="1:9" s="1" customFormat="1" ht="13.5" customHeight="1">
      <c r="A69" s="229" t="s">
        <v>151</v>
      </c>
      <c r="B69" s="258"/>
      <c r="C69" s="259"/>
      <c r="D69" s="177" t="s">
        <v>96</v>
      </c>
      <c r="E69" s="25"/>
      <c r="F69" s="26"/>
      <c r="G69" s="26">
        <v>32395.83</v>
      </c>
      <c r="H69" s="26">
        <v>34227.83</v>
      </c>
      <c r="I69" s="26">
        <v>33398.1</v>
      </c>
    </row>
    <row r="70" spans="1:9" s="1" customFormat="1">
      <c r="A70" s="226">
        <v>3</v>
      </c>
      <c r="B70" s="227"/>
      <c r="C70" s="228"/>
      <c r="D70" s="173" t="s">
        <v>97</v>
      </c>
      <c r="E70" s="25"/>
      <c r="F70" s="26"/>
      <c r="G70" s="26">
        <v>14292.06</v>
      </c>
      <c r="H70" s="26">
        <v>14292.06</v>
      </c>
      <c r="I70" s="26">
        <v>14172.06</v>
      </c>
    </row>
    <row r="71" spans="1:9" s="1" customFormat="1">
      <c r="A71" s="229">
        <v>32</v>
      </c>
      <c r="B71" s="230"/>
      <c r="C71" s="231"/>
      <c r="D71" s="173" t="s">
        <v>99</v>
      </c>
      <c r="E71" s="25"/>
      <c r="F71" s="26"/>
      <c r="G71" s="26">
        <v>1212.5</v>
      </c>
      <c r="H71" s="26">
        <v>1212.5</v>
      </c>
      <c r="I71" s="26">
        <v>1212.5</v>
      </c>
    </row>
    <row r="72" spans="1:9" s="1" customFormat="1">
      <c r="A72" s="174">
        <v>37</v>
      </c>
      <c r="B72" s="175"/>
      <c r="C72" s="176"/>
      <c r="D72" s="173" t="s">
        <v>150</v>
      </c>
      <c r="E72" s="25"/>
      <c r="F72" s="26"/>
      <c r="G72" s="26">
        <v>13079.56</v>
      </c>
      <c r="H72" s="26">
        <v>13079.56</v>
      </c>
      <c r="I72" s="26">
        <v>12959.56</v>
      </c>
    </row>
    <row r="73" spans="1:9" s="1" customFormat="1">
      <c r="A73" s="263" t="s">
        <v>169</v>
      </c>
      <c r="B73" s="221"/>
      <c r="C73" s="221"/>
      <c r="D73" s="186" t="s">
        <v>96</v>
      </c>
      <c r="E73" s="25"/>
      <c r="F73" s="26"/>
      <c r="G73" s="26"/>
      <c r="H73" s="26"/>
      <c r="I73" s="26"/>
    </row>
    <row r="74" spans="1:9" s="1" customFormat="1">
      <c r="A74" s="263">
        <v>3</v>
      </c>
      <c r="B74" s="221"/>
      <c r="C74" s="221"/>
      <c r="D74" s="186" t="s">
        <v>97</v>
      </c>
      <c r="E74" s="25"/>
      <c r="F74" s="26"/>
      <c r="G74" s="26">
        <v>10250.001</v>
      </c>
      <c r="H74" s="26">
        <v>10250</v>
      </c>
      <c r="I74" s="26">
        <v>10250</v>
      </c>
    </row>
    <row r="75" spans="1:9" s="1" customFormat="1">
      <c r="A75" s="187">
        <v>32</v>
      </c>
      <c r="B75" s="188"/>
      <c r="C75" s="188"/>
      <c r="D75" s="186" t="s">
        <v>99</v>
      </c>
      <c r="E75" s="25"/>
      <c r="F75" s="26"/>
      <c r="G75" s="26">
        <v>10250</v>
      </c>
      <c r="H75" s="26">
        <v>10250</v>
      </c>
      <c r="I75" s="26">
        <v>10250</v>
      </c>
    </row>
    <row r="76" spans="1:9" s="1" customFormat="1">
      <c r="A76" s="263" t="s">
        <v>170</v>
      </c>
      <c r="B76" s="221"/>
      <c r="C76" s="221"/>
      <c r="D76" s="186" t="s">
        <v>96</v>
      </c>
      <c r="E76" s="25"/>
      <c r="F76" s="26"/>
      <c r="G76" s="26"/>
      <c r="H76" s="26"/>
      <c r="I76" s="26"/>
    </row>
    <row r="77" spans="1:9" s="1" customFormat="1">
      <c r="A77" s="187">
        <v>4</v>
      </c>
      <c r="B77" s="188"/>
      <c r="C77" s="188"/>
      <c r="D77" s="186" t="s">
        <v>171</v>
      </c>
      <c r="E77" s="25"/>
      <c r="F77" s="26"/>
      <c r="G77" s="26">
        <v>3500</v>
      </c>
      <c r="H77" s="26">
        <v>3500</v>
      </c>
      <c r="I77" s="26">
        <v>3500</v>
      </c>
    </row>
    <row r="78" spans="1:9" s="1" customFormat="1">
      <c r="A78" s="187">
        <v>42</v>
      </c>
      <c r="B78" s="188"/>
      <c r="C78" s="188"/>
      <c r="D78" s="186" t="s">
        <v>172</v>
      </c>
      <c r="E78" s="25"/>
      <c r="F78" s="26"/>
      <c r="G78" s="26">
        <v>3500</v>
      </c>
      <c r="H78" s="26">
        <v>3500</v>
      </c>
      <c r="I78" s="26">
        <v>3500</v>
      </c>
    </row>
    <row r="79" spans="1:9" s="1" customFormat="1">
      <c r="A79" s="187"/>
      <c r="B79" s="188"/>
      <c r="C79" s="188"/>
      <c r="D79" s="186"/>
      <c r="E79" s="25"/>
      <c r="F79" s="26"/>
      <c r="G79" s="26"/>
      <c r="H79" s="26"/>
      <c r="I79" s="26"/>
    </row>
    <row r="80" spans="1:9" s="1" customFormat="1" ht="13.5" customHeight="1">
      <c r="A80" s="232" t="s">
        <v>173</v>
      </c>
      <c r="B80" s="264"/>
      <c r="C80" s="265"/>
      <c r="D80" s="181" t="s">
        <v>174</v>
      </c>
      <c r="E80" s="171"/>
      <c r="F80" s="172"/>
      <c r="G80" s="172">
        <v>700</v>
      </c>
      <c r="H80" s="172">
        <v>700</v>
      </c>
      <c r="I80" s="172">
        <v>700</v>
      </c>
    </row>
    <row r="81" spans="1:9" s="1" customFormat="1">
      <c r="A81" s="226">
        <v>3</v>
      </c>
      <c r="B81" s="227"/>
      <c r="C81" s="228"/>
      <c r="D81" s="173" t="s">
        <v>97</v>
      </c>
      <c r="E81" s="25"/>
      <c r="F81" s="26"/>
      <c r="G81" s="26">
        <v>700</v>
      </c>
      <c r="H81" s="26">
        <v>700</v>
      </c>
      <c r="I81" s="26">
        <v>700</v>
      </c>
    </row>
    <row r="82" spans="1:9" s="1" customFormat="1">
      <c r="A82" s="229">
        <v>32</v>
      </c>
      <c r="B82" s="230"/>
      <c r="C82" s="231"/>
      <c r="D82" s="173" t="s">
        <v>99</v>
      </c>
      <c r="E82" s="25"/>
      <c r="F82" s="26"/>
      <c r="G82" s="26">
        <v>700</v>
      </c>
      <c r="H82" s="26">
        <v>700</v>
      </c>
      <c r="I82" s="26">
        <v>700</v>
      </c>
    </row>
    <row r="83" spans="1:9" s="1" customFormat="1" ht="13.5" customHeight="1">
      <c r="A83" s="260"/>
      <c r="B83" s="221"/>
      <c r="C83" s="221"/>
      <c r="D83" s="173"/>
      <c r="E83" s="25"/>
      <c r="F83" s="26"/>
      <c r="G83" s="26"/>
      <c r="H83" s="26"/>
      <c r="I83" s="26"/>
    </row>
    <row r="84" spans="1:9" s="1" customFormat="1" ht="13.5" customHeight="1">
      <c r="A84" s="261" t="s">
        <v>175</v>
      </c>
      <c r="B84" s="262"/>
      <c r="C84" s="262"/>
      <c r="D84" s="181" t="s">
        <v>176</v>
      </c>
      <c r="E84" s="171"/>
      <c r="F84" s="172"/>
      <c r="G84" s="172">
        <v>610</v>
      </c>
      <c r="H84" s="172">
        <v>2442</v>
      </c>
      <c r="I84" s="172">
        <v>2442</v>
      </c>
    </row>
    <row r="85" spans="1:9" s="1" customFormat="1">
      <c r="A85" s="226">
        <v>3</v>
      </c>
      <c r="B85" s="227"/>
      <c r="C85" s="228"/>
      <c r="D85" s="173" t="s">
        <v>97</v>
      </c>
      <c r="E85" s="25"/>
      <c r="F85" s="26"/>
      <c r="G85" s="26">
        <v>610</v>
      </c>
      <c r="H85" s="26">
        <v>2442</v>
      </c>
      <c r="I85" s="26">
        <v>2442</v>
      </c>
    </row>
    <row r="86" spans="1:9" s="1" customFormat="1">
      <c r="A86" s="229">
        <v>32</v>
      </c>
      <c r="B86" s="230"/>
      <c r="C86" s="231"/>
      <c r="D86" s="173" t="s">
        <v>99</v>
      </c>
      <c r="E86" s="25"/>
      <c r="F86" s="26"/>
      <c r="G86" s="26">
        <v>610</v>
      </c>
      <c r="H86" s="26">
        <v>2442</v>
      </c>
      <c r="I86" s="26">
        <v>2442</v>
      </c>
    </row>
    <row r="87" spans="1:9" s="1" customFormat="1">
      <c r="A87" s="229"/>
      <c r="B87" s="258"/>
      <c r="C87" s="259"/>
      <c r="D87" s="182"/>
      <c r="E87" s="25"/>
      <c r="F87" s="26"/>
      <c r="G87" s="26"/>
      <c r="H87" s="26"/>
      <c r="I87" s="26"/>
    </row>
    <row r="88" spans="1:9" s="1" customFormat="1" ht="13.5" customHeight="1">
      <c r="A88" s="263" t="s">
        <v>177</v>
      </c>
      <c r="B88" s="221"/>
      <c r="C88" s="221"/>
      <c r="D88" s="186" t="s">
        <v>178</v>
      </c>
      <c r="E88" s="25"/>
      <c r="F88" s="26"/>
      <c r="G88" s="26"/>
      <c r="H88" s="26"/>
      <c r="I88" s="26"/>
    </row>
    <row r="89" spans="1:9" s="1" customFormat="1">
      <c r="A89" s="226">
        <v>3</v>
      </c>
      <c r="B89" s="227"/>
      <c r="C89" s="228"/>
      <c r="D89" s="173" t="s">
        <v>97</v>
      </c>
      <c r="E89" s="25"/>
      <c r="F89" s="26"/>
      <c r="G89" s="26">
        <v>3043.77</v>
      </c>
      <c r="H89" s="26">
        <v>3043.77</v>
      </c>
      <c r="I89" s="26">
        <v>2334.04</v>
      </c>
    </row>
    <row r="90" spans="1:9" s="1" customFormat="1">
      <c r="A90" s="229">
        <v>31</v>
      </c>
      <c r="B90" s="230"/>
      <c r="C90" s="231"/>
      <c r="D90" s="173" t="s">
        <v>98</v>
      </c>
      <c r="E90" s="25"/>
      <c r="F90" s="26"/>
      <c r="G90" s="26">
        <v>2856.32</v>
      </c>
      <c r="H90" s="26">
        <v>2856.32</v>
      </c>
      <c r="I90" s="26">
        <v>2187.12</v>
      </c>
    </row>
    <row r="91" spans="1:9" s="1" customFormat="1">
      <c r="A91" s="229">
        <v>32</v>
      </c>
      <c r="B91" s="230"/>
      <c r="C91" s="231"/>
      <c r="D91" s="173" t="s">
        <v>99</v>
      </c>
      <c r="E91" s="25"/>
      <c r="F91" s="26"/>
      <c r="G91" s="26">
        <v>187.45</v>
      </c>
      <c r="H91" s="26">
        <v>187.45</v>
      </c>
      <c r="I91" s="26">
        <v>146.91999999999999</v>
      </c>
    </row>
    <row r="92" spans="1:9" s="1" customFormat="1">
      <c r="A92" s="260"/>
      <c r="B92" s="221"/>
      <c r="C92" s="221"/>
      <c r="D92" s="182"/>
      <c r="E92" s="25"/>
      <c r="F92" s="26"/>
      <c r="G92" s="26"/>
      <c r="H92" s="26"/>
      <c r="I92" s="26"/>
    </row>
    <row r="93" spans="1:9" s="1" customFormat="1">
      <c r="A93" s="257" t="s">
        <v>179</v>
      </c>
      <c r="B93" s="258"/>
      <c r="C93" s="259"/>
      <c r="D93" s="186" t="s">
        <v>114</v>
      </c>
      <c r="E93" s="25"/>
      <c r="F93" s="26"/>
      <c r="G93" s="26"/>
      <c r="H93" s="26"/>
      <c r="I93" s="26"/>
    </row>
    <row r="94" spans="1:9" s="1" customFormat="1">
      <c r="A94" s="257" t="s">
        <v>180</v>
      </c>
      <c r="B94" s="258"/>
      <c r="C94" s="259"/>
      <c r="D94" s="186" t="s">
        <v>178</v>
      </c>
      <c r="E94" s="25"/>
      <c r="F94" s="26"/>
      <c r="G94" s="26"/>
      <c r="H94" s="26"/>
      <c r="I94" s="26"/>
    </row>
    <row r="95" spans="1:9" s="1" customFormat="1">
      <c r="A95" s="174">
        <v>3</v>
      </c>
      <c r="B95" s="175"/>
      <c r="C95" s="176"/>
      <c r="D95" s="186" t="s">
        <v>97</v>
      </c>
      <c r="E95" s="25"/>
      <c r="F95" s="26"/>
      <c r="G95" s="26">
        <v>4540.2700000000004</v>
      </c>
      <c r="H95" s="26">
        <v>4540.2700000000004</v>
      </c>
      <c r="I95" s="26">
        <v>3653.03</v>
      </c>
    </row>
    <row r="96" spans="1:9" s="1" customFormat="1">
      <c r="A96" s="174">
        <v>31</v>
      </c>
      <c r="B96" s="175"/>
      <c r="C96" s="176"/>
      <c r="D96" s="186" t="s">
        <v>98</v>
      </c>
      <c r="E96" s="25"/>
      <c r="F96" s="26"/>
      <c r="G96" s="26">
        <v>4266.17</v>
      </c>
      <c r="H96" s="26">
        <v>4266.17</v>
      </c>
      <c r="I96" s="26">
        <v>3429.6</v>
      </c>
    </row>
    <row r="97" spans="1:12" s="1" customFormat="1">
      <c r="A97" s="174">
        <v>32</v>
      </c>
      <c r="B97" s="175"/>
      <c r="C97" s="176"/>
      <c r="D97" s="186" t="s">
        <v>99</v>
      </c>
      <c r="E97" s="25"/>
      <c r="F97" s="26"/>
      <c r="G97" s="26">
        <v>274.10000000000002</v>
      </c>
      <c r="H97" s="26">
        <v>274.10000000000002</v>
      </c>
      <c r="I97" s="26">
        <v>223.43</v>
      </c>
    </row>
    <row r="98" spans="1:12" s="1" customFormat="1" ht="13.5" customHeight="1">
      <c r="A98" s="174"/>
      <c r="B98" s="175"/>
      <c r="C98" s="176"/>
      <c r="D98" s="173"/>
      <c r="E98" s="25"/>
      <c r="F98" s="26"/>
      <c r="G98" s="26"/>
      <c r="H98" s="26"/>
      <c r="I98" s="26"/>
    </row>
    <row r="99" spans="1:12" s="1" customFormat="1" ht="13.5" customHeight="1">
      <c r="A99" s="257" t="s">
        <v>181</v>
      </c>
      <c r="B99" s="258"/>
      <c r="C99" s="259"/>
      <c r="D99" s="186" t="s">
        <v>187</v>
      </c>
      <c r="E99" s="25"/>
      <c r="F99" s="26"/>
      <c r="G99" s="26"/>
      <c r="H99" s="26"/>
      <c r="I99" s="26"/>
    </row>
    <row r="100" spans="1:12" s="1" customFormat="1" ht="13.5" customHeight="1">
      <c r="A100" s="263" t="s">
        <v>180</v>
      </c>
      <c r="B100" s="221"/>
      <c r="C100" s="221"/>
      <c r="D100" s="186" t="s">
        <v>178</v>
      </c>
      <c r="E100" s="25"/>
      <c r="F100" s="26"/>
      <c r="G100" s="26"/>
      <c r="H100" s="26"/>
      <c r="I100" s="26"/>
    </row>
    <row r="101" spans="1:12" s="1" customFormat="1">
      <c r="A101" s="226">
        <v>3</v>
      </c>
      <c r="B101" s="227"/>
      <c r="C101" s="228"/>
      <c r="D101" s="173" t="s">
        <v>97</v>
      </c>
      <c r="E101" s="25"/>
      <c r="F101" s="26"/>
      <c r="G101" s="26">
        <v>25728.17</v>
      </c>
      <c r="H101" s="26">
        <v>25728.17</v>
      </c>
      <c r="I101" s="26">
        <v>20700.5</v>
      </c>
    </row>
    <row r="102" spans="1:12" s="1" customFormat="1">
      <c r="A102" s="229">
        <v>31</v>
      </c>
      <c r="B102" s="230"/>
      <c r="C102" s="231"/>
      <c r="D102" s="173" t="s">
        <v>98</v>
      </c>
      <c r="E102" s="25"/>
      <c r="F102" s="26"/>
      <c r="G102" s="26">
        <v>24174.97</v>
      </c>
      <c r="H102" s="26">
        <v>24174.97</v>
      </c>
      <c r="I102" s="26">
        <v>19434.41</v>
      </c>
    </row>
    <row r="103" spans="1:12" s="1" customFormat="1">
      <c r="A103" s="229">
        <v>32</v>
      </c>
      <c r="B103" s="230"/>
      <c r="C103" s="231"/>
      <c r="D103" s="173" t="s">
        <v>99</v>
      </c>
      <c r="E103" s="25"/>
      <c r="F103" s="26"/>
      <c r="G103" s="26">
        <v>1553.2</v>
      </c>
      <c r="H103" s="26">
        <v>1553.2</v>
      </c>
      <c r="I103" s="26">
        <v>1266.0899999999999</v>
      </c>
    </row>
    <row r="104" spans="1:12" s="1" customFormat="1">
      <c r="A104" s="183"/>
      <c r="B104" s="184"/>
      <c r="C104" s="185"/>
      <c r="D104" s="182"/>
      <c r="E104" s="25"/>
      <c r="F104" s="26"/>
      <c r="G104" s="26"/>
      <c r="H104" s="26"/>
      <c r="I104" s="26"/>
    </row>
    <row r="105" spans="1:12" s="1" customFormat="1">
      <c r="A105" s="257" t="s">
        <v>182</v>
      </c>
      <c r="B105" s="258"/>
      <c r="C105" s="259"/>
      <c r="D105" s="186" t="s">
        <v>183</v>
      </c>
      <c r="E105" s="25"/>
      <c r="F105" s="26"/>
      <c r="G105" s="26"/>
      <c r="H105" s="26"/>
      <c r="I105" s="26"/>
    </row>
    <row r="106" spans="1:12" s="1" customFormat="1">
      <c r="A106" s="174">
        <v>3</v>
      </c>
      <c r="B106" s="175"/>
      <c r="C106" s="176"/>
      <c r="D106" s="186" t="s">
        <v>97</v>
      </c>
      <c r="E106" s="25"/>
      <c r="F106" s="26"/>
      <c r="G106" s="26">
        <v>4859.6499999999996</v>
      </c>
      <c r="H106" s="26">
        <v>4859.6499999999996</v>
      </c>
      <c r="I106" s="26">
        <v>4859.6499999999996</v>
      </c>
      <c r="L106" s="189" t="s">
        <v>184</v>
      </c>
    </row>
    <row r="107" spans="1:12" s="1" customFormat="1">
      <c r="A107" s="174">
        <v>32</v>
      </c>
      <c r="B107" s="175"/>
      <c r="C107" s="176"/>
      <c r="D107" s="186" t="s">
        <v>99</v>
      </c>
      <c r="E107" s="25"/>
      <c r="F107" s="26"/>
      <c r="G107" s="26">
        <v>4859.6499999999996</v>
      </c>
      <c r="H107" s="26">
        <v>4859.6499999999996</v>
      </c>
      <c r="I107" s="26">
        <v>4859.6499999999996</v>
      </c>
    </row>
  </sheetData>
  <mergeCells count="76">
    <mergeCell ref="A67:C67"/>
    <mergeCell ref="A90:C90"/>
    <mergeCell ref="A91:C91"/>
    <mergeCell ref="A101:C101"/>
    <mergeCell ref="A102:C102"/>
    <mergeCell ref="A70:C70"/>
    <mergeCell ref="A71:C71"/>
    <mergeCell ref="A81:C81"/>
    <mergeCell ref="A73:C73"/>
    <mergeCell ref="A74:C74"/>
    <mergeCell ref="A76:C76"/>
    <mergeCell ref="A80:C80"/>
    <mergeCell ref="A68:C68"/>
    <mergeCell ref="A69:C69"/>
    <mergeCell ref="A105:C105"/>
    <mergeCell ref="A82:C82"/>
    <mergeCell ref="A85:C85"/>
    <mergeCell ref="A86:C86"/>
    <mergeCell ref="A89:C89"/>
    <mergeCell ref="A83:C83"/>
    <mergeCell ref="A84:C84"/>
    <mergeCell ref="A87:C87"/>
    <mergeCell ref="A88:C88"/>
    <mergeCell ref="A103:C103"/>
    <mergeCell ref="A94:C94"/>
    <mergeCell ref="A92:C92"/>
    <mergeCell ref="A93:C93"/>
    <mergeCell ref="A99:C99"/>
    <mergeCell ref="A100:C100"/>
    <mergeCell ref="A56:C56"/>
    <mergeCell ref="A57:C57"/>
    <mergeCell ref="A49:C49"/>
    <mergeCell ref="A50:C50"/>
    <mergeCell ref="A52:C52"/>
    <mergeCell ref="A53:C53"/>
    <mergeCell ref="A54:C54"/>
    <mergeCell ref="A42:C42"/>
    <mergeCell ref="A44:C44"/>
    <mergeCell ref="A46:C46"/>
    <mergeCell ref="A47:C47"/>
    <mergeCell ref="A55:C55"/>
    <mergeCell ref="A35:C35"/>
    <mergeCell ref="A36:C36"/>
    <mergeCell ref="A39:C39"/>
    <mergeCell ref="A40:C40"/>
    <mergeCell ref="A41:C41"/>
    <mergeCell ref="A29:C29"/>
    <mergeCell ref="A30:C30"/>
    <mergeCell ref="A31:C31"/>
    <mergeCell ref="A33:C33"/>
    <mergeCell ref="A34:C34"/>
    <mergeCell ref="A22:C22"/>
    <mergeCell ref="A23:C23"/>
    <mergeCell ref="A24:C24"/>
    <mergeCell ref="A27:C27"/>
    <mergeCell ref="A28:C28"/>
    <mergeCell ref="A17:C17"/>
    <mergeCell ref="A18:C18"/>
    <mergeCell ref="A19:C19"/>
    <mergeCell ref="A20:C20"/>
    <mergeCell ref="A21:C21"/>
    <mergeCell ref="A15:C15"/>
    <mergeCell ref="A16:C16"/>
    <mergeCell ref="A3:I3"/>
    <mergeCell ref="A5:I5"/>
    <mergeCell ref="A8:C8"/>
    <mergeCell ref="A13:C13"/>
    <mergeCell ref="A14:C14"/>
    <mergeCell ref="A9:C9"/>
    <mergeCell ref="A10:C10"/>
    <mergeCell ref="A11:C11"/>
    <mergeCell ref="A66:D66"/>
    <mergeCell ref="A58:C58"/>
    <mergeCell ref="A59:C59"/>
    <mergeCell ref="A60:C60"/>
    <mergeCell ref="A61:C61"/>
  </mergeCells>
  <pageMargins left="0.31496062992126" right="0" top="0.55118110236220497" bottom="0.55118110236220497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2024-11-12T10:35:25Z</cp:lastPrinted>
  <dcterms:created xsi:type="dcterms:W3CDTF">2022-08-12T12:51:00Z</dcterms:created>
  <dcterms:modified xsi:type="dcterms:W3CDTF">2024-11-20T13:08:55Z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E4E2286586F042B481EAF8977C92AC64_12</vt:lpwstr>
  </property>
  <property fmtid="{D5CDD505-2E9C-101B-9397-08002B2CF9AE}" pid="3" name="KSOProductBuildVer">
    <vt:lpwstr>1033-12.2.0.16909</vt:lpwstr>
  </property>
</Properties>
</file>