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a\Desktop\"/>
    </mc:Choice>
  </mc:AlternateContent>
  <bookViews>
    <workbookView xWindow="0" yWindow="0" windowWidth="19200" windowHeight="12780" firstSheet="3" activeTab="5"/>
  </bookViews>
  <sheets>
    <sheet name="SAŽETAK" sheetId="16" r:id="rId1"/>
    <sheet name=" Račun prihoda i rashoda" sheetId="3" r:id="rId2"/>
    <sheet name="Prihodi i rashodi po izvorima" sheetId="10" r:id="rId3"/>
    <sheet name="Rashodi prema funkcijskoj kl" sheetId="5" r:id="rId4"/>
    <sheet name="Račun financiranja" sheetId="6" r:id="rId5"/>
    <sheet name="POSEBNI DIO" sheetId="7" r:id="rId6"/>
    <sheet name="List1" sheetId="17" r:id="rId7"/>
    <sheet name="List2" sheetId="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6" l="1"/>
  <c r="H34" i="16" s="1"/>
  <c r="H37" i="16" s="1"/>
  <c r="I34" i="16" s="1"/>
  <c r="I37" i="16" s="1"/>
  <c r="J34" i="16" s="1"/>
  <c r="J37" i="16" s="1"/>
  <c r="J21" i="16" l="1"/>
  <c r="I21" i="16"/>
  <c r="H21" i="16"/>
  <c r="G21" i="16"/>
  <c r="F21" i="16"/>
  <c r="J14" i="16" l="1"/>
  <c r="J22" i="16" s="1"/>
  <c r="F14" i="16"/>
  <c r="F22" i="16" s="1"/>
  <c r="G14" i="16"/>
  <c r="G22" i="16" s="1"/>
  <c r="I14" i="16"/>
  <c r="I22" i="16" s="1"/>
  <c r="H14" i="16"/>
  <c r="H22" i="16" s="1"/>
  <c r="I29" i="16" l="1"/>
</calcChain>
</file>

<file path=xl/sharedStrings.xml><?xml version="1.0" encoding="utf-8"?>
<sst xmlns="http://schemas.openxmlformats.org/spreadsheetml/2006/main" count="268" uniqueCount="148">
  <si>
    <t>PRIHODI UKUPNO</t>
  </si>
  <si>
    <t>RASHODI UKUPNO</t>
  </si>
  <si>
    <t>NETO FINANCIRANJE</t>
  </si>
  <si>
    <t>Projekcija proračuna
za 2025.</t>
  </si>
  <si>
    <t>Naziv prihoda</t>
  </si>
  <si>
    <t xml:space="preserve">A. RAČUN PRIHODA I RASHODA </t>
  </si>
  <si>
    <t>Razred</t>
  </si>
  <si>
    <t>Skupina</t>
  </si>
  <si>
    <t>Rashodi poslovanja</t>
  </si>
  <si>
    <t>Rashodi za zaposlene</t>
  </si>
  <si>
    <t>RASHODI PREMA FUNKCIJSKOJ KLASIFIKACIJI</t>
  </si>
  <si>
    <t>II. POSEBNI DIO</t>
  </si>
  <si>
    <t>I. OPĆI DIO</t>
  </si>
  <si>
    <t>Šifra</t>
  </si>
  <si>
    <t xml:space="preserve">Naziv </t>
  </si>
  <si>
    <t>Materijalni rashodi</t>
  </si>
  <si>
    <t>B) SAŽETAK RAČUNA FINANCIRANJA</t>
  </si>
  <si>
    <t>A) SAŽETAK RAČUNA PRIHODA I RASHODA</t>
  </si>
  <si>
    <t>Naziv</t>
  </si>
  <si>
    <t>Proračun za 2024.</t>
  </si>
  <si>
    <t>Projekcija proračuna
za 2026.</t>
  </si>
  <si>
    <t>Izvršenje 2022.</t>
  </si>
  <si>
    <t>Plan 2023.</t>
  </si>
  <si>
    <t>EUR</t>
  </si>
  <si>
    <t>Izvršenje 2022.*</t>
  </si>
  <si>
    <t>PRIHODI POSLOVANJA PREMA IZVORIMA FINANCIRANJA</t>
  </si>
  <si>
    <t>RASHODI POSLOVANJA PREMA IZVORIMA FINANCIRANJA</t>
  </si>
  <si>
    <t>Brojčana oznaka i naziv</t>
  </si>
  <si>
    <t>B. RAČUN FINANCIRANJA PREMA EKONOMSKOJ KLASIFIKACIJI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</si>
  <si>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</si>
  <si>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</si>
  <si>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</si>
  <si>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</si>
  <si>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</si>
  <si>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</si>
  <si>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D) VIŠEGODIŠNJI PLAN URAVNOTEŽENJA</t>
  </si>
  <si>
    <t xml:space="preserve">C) PRENESENI VIŠAK ILI PRENESENI MANJAK </t>
  </si>
  <si>
    <t>RAZLIKA - VIŠAK / MANJAK</t>
  </si>
  <si>
    <t>VIŠAK / MANJAK + NETO FINANCIRANJE</t>
  </si>
  <si>
    <t>VIŠAK / MANJAK + NETO FINANCIRANJE + PRIJENOS VIŠKA / MANJKA IZ PRETHODNE(IH) GODINE - PRIJENOS VIŠKA / MANJKA U SLJEDEĆE RAZDOBLJE</t>
  </si>
  <si>
    <t>PRIJENOS VIŠKA / MANJKA U SLJEDEĆE RAZDOBLJE</t>
  </si>
  <si>
    <t>PRIJENOS VIŠKA / MANJKA IZ PRETHODNE(IH) GODINE</t>
  </si>
  <si>
    <t>VIŠAK / MANJAK TEKUĆE GODINE</t>
  </si>
  <si>
    <t>VIŠAK / MANJAK IZ PRETHODNE(IH) GODINE KOJI ĆE SE RASPOREDITI / POKRITI</t>
  </si>
  <si>
    <t>OSNOVNA ŠKOLA "LJUDEVIT GAJ" MIHOVLJAN</t>
  </si>
  <si>
    <t>OIB: 84849200587</t>
  </si>
  <si>
    <t>POMOĆI IZ INOZEMSTVA I OD SUBJEKATA UNUTAR OPĆEG PRORAČUNA</t>
  </si>
  <si>
    <t>PRIHODI OD IMOVINE</t>
  </si>
  <si>
    <t>PRIHODI ZA POSEBNE NAMJENE</t>
  </si>
  <si>
    <t>PRIHODI OD PRODAJE PROIZVODA I ROBE TE PRUŽENIH USLUGA I PRIHODI OD DONACIJA</t>
  </si>
  <si>
    <t>PRIHODI IZ NADLEŽNOG PRORAČUNA I OD HZZO-A TEMELJEM UGOVORNIH OBVEZA</t>
  </si>
  <si>
    <t>PRIHODI OD PRODAJE PROIZVEDENE DUGOTRAJNE IMOVINE</t>
  </si>
  <si>
    <t>A. RAČUN PRIHODA I RASHODA</t>
  </si>
  <si>
    <t>RASHODI ZA ZAPOSLENE</t>
  </si>
  <si>
    <t>MATERIJALNI RASHODI</t>
  </si>
  <si>
    <t>FINANCIJSKI RASHODI</t>
  </si>
  <si>
    <t>NAKNADE GRAĐANIMA I KUĆANSTVIMA NA TEMELJU OSIGURANJA I DRUGE NAKNADE</t>
  </si>
  <si>
    <t>RASHODI ZA NABAVU PROIZVEDENE DUGOTRAJNE IMOVINE</t>
  </si>
  <si>
    <t xml:space="preserve">           FINANCIJSKI PLAN  OSNOVNE ŠKOLE "LJUDEVIT GAJ" MIHOVLJAN
                           ZA 2024. I PROJEKCIJA ZA 2025. I 2026. GODINU</t>
  </si>
  <si>
    <t>PRIHODI I RASHODI POSLOVANJA PREMA EKONOMSKOJ KLASIFIKACIJI</t>
  </si>
  <si>
    <t>Izvor 1. OPĆI PRIHODI I PRIMICI</t>
  </si>
  <si>
    <t>1.1. OPĆI PRIHODI I PRIMICI</t>
  </si>
  <si>
    <t>1.2. Izvorna županijska sredstva</t>
  </si>
  <si>
    <t>1.3. Decentralizacija</t>
  </si>
  <si>
    <t>Izvor 2. DONACIJE</t>
  </si>
  <si>
    <t>2.1. DONACIJE</t>
  </si>
  <si>
    <t>2.1.1. Donacije</t>
  </si>
  <si>
    <t>Izvor 3. VLASTITI PRIHODI</t>
  </si>
  <si>
    <t>3.1. VLASTITI PRIHODI</t>
  </si>
  <si>
    <t>3.1.1. Vlastiti prihodi</t>
  </si>
  <si>
    <t>Izvor 4. POSEBNE NAMJENE</t>
  </si>
  <si>
    <t>4.3. POSEBNE NAMJENE</t>
  </si>
  <si>
    <t>4.3.1. Posebne namjene</t>
  </si>
  <si>
    <t>Izvor 5. POMOĆI</t>
  </si>
  <si>
    <t>5.2. MINISTARSTVO</t>
  </si>
  <si>
    <t>5.2.1. Ministarstvo znanosti i obrazovanja</t>
  </si>
  <si>
    <t>5.4. JEDINICA LOKALNE SAMOUPRAVE</t>
  </si>
  <si>
    <t>5.4.1. Općine Mihovljan i Novi Golubovec</t>
  </si>
  <si>
    <t>Izvor 7. PRIHODI OD PRODAJE NEFINANCIJSKE IMOVINE</t>
  </si>
  <si>
    <t>7.1. PRIHODI OD PRODAJE NEFINANCIJSKE IMOVINE</t>
  </si>
  <si>
    <t>7.1.1. Prihodi od prodaje nefinancijske imovine</t>
  </si>
  <si>
    <t>1.2.  Izvorna županijska sredstva</t>
  </si>
  <si>
    <t>1.3.  Decentralizacija</t>
  </si>
  <si>
    <t>09 OBRAZOVANJE</t>
  </si>
  <si>
    <t>0912 OSNOVNO OBRAZOVANJE</t>
  </si>
  <si>
    <t>096 DODATNE USLUGE U OBRAZOVANJU</t>
  </si>
  <si>
    <t>VLASTITI IZVORI</t>
  </si>
  <si>
    <t>VLASTITI PRIHODI</t>
  </si>
  <si>
    <t>PRIHODI OD PRODAJE NEFINANCIJSKE IMOVINE</t>
  </si>
  <si>
    <t>DONACIJE</t>
  </si>
  <si>
    <t>PROGRAM 1000</t>
  </si>
  <si>
    <t>OSNOVNO OBRAZOVANJE</t>
  </si>
  <si>
    <t>Aktivnost A102000</t>
  </si>
  <si>
    <t>Redovni poslovi ustanova osnovnog obrazovanja</t>
  </si>
  <si>
    <t>Izvor financiranja 1.2.</t>
  </si>
  <si>
    <t>IZVORNA ŽUPANIJSKA SREDSTVA</t>
  </si>
  <si>
    <t>Izvor financiranja 1..3.</t>
  </si>
  <si>
    <t>DECENTRALIZACIJA</t>
  </si>
  <si>
    <t>Financijski rashodi</t>
  </si>
  <si>
    <t>Aktivnost 103000</t>
  </si>
  <si>
    <t>Oprema, nabava pomagala,inform.</t>
  </si>
  <si>
    <t xml:space="preserve">Rashodi za nabavu nefinancijske imovine </t>
  </si>
  <si>
    <t>Rashodi za nabavu proizvedene du. Imovine</t>
  </si>
  <si>
    <t>PROGRAM 1003</t>
  </si>
  <si>
    <t>DOPUNSKI NASTAVNI I VANNASTAVNI PROGRAM ŠKOLE</t>
  </si>
  <si>
    <t>Aktivnost 102001</t>
  </si>
  <si>
    <t>FINANCIRANJE-OSTALI RASHODI</t>
  </si>
  <si>
    <t>Izvor financiranja 2.1.1.</t>
  </si>
  <si>
    <t>Rashodi za nabavu proizvedene dug. Imovine</t>
  </si>
  <si>
    <t>Izvor financiranja 3.1.1.</t>
  </si>
  <si>
    <t>Rashodi za nabavu proizvedene dug imovine</t>
  </si>
  <si>
    <t>Izvor financiranja 4.3.1.</t>
  </si>
  <si>
    <t>POSEBNE NAMJENE</t>
  </si>
  <si>
    <t>Izvor financiranja 5.2.1.</t>
  </si>
  <si>
    <t>MINISTARSTVO</t>
  </si>
  <si>
    <t>Ostale naknade građ. iz proračuna</t>
  </si>
  <si>
    <t>Izvor financiranja 5.4.1.</t>
  </si>
  <si>
    <t xml:space="preserve">OPĆINE MIHOVLJAN I NOVI GOLUBOVEC </t>
  </si>
  <si>
    <t>Rashodi za nabavu proizvedene dug, imovine</t>
  </si>
  <si>
    <t>Izvor financiranja 7.1.1.</t>
  </si>
  <si>
    <t>PRIHODI OD PRODAJE NEF.IMOVINE</t>
  </si>
  <si>
    <t>Rashodi za nabavu proizvedene dug. imovine</t>
  </si>
  <si>
    <t>UKUPNI PRIHODI</t>
  </si>
  <si>
    <t xml:space="preserve">    6                           PRIHODI POSLOVANJA</t>
  </si>
  <si>
    <t xml:space="preserve">   7                        PRIHODI OD PRODAJE NEFINANCIJSKE IMOVINE                                                                                                                                            </t>
  </si>
  <si>
    <t xml:space="preserve">   3                        RASHODI POSLOVANJA                                          </t>
  </si>
  <si>
    <t xml:space="preserve">   4                        RASHODI ZA NABAVU NEFINANCIJSKE IMOVINE                                                                                        </t>
  </si>
  <si>
    <t xml:space="preserve">                        UKUPNI RASHODI</t>
  </si>
  <si>
    <t>Izvor</t>
  </si>
  <si>
    <t>2.1.</t>
  </si>
  <si>
    <t>3.1.</t>
  </si>
  <si>
    <t>7.1.</t>
  </si>
  <si>
    <t>UKUPNO 1000+1003</t>
  </si>
  <si>
    <t>Rashodi za nabavu nefinancijske imovine</t>
  </si>
  <si>
    <t>OSTALI RASHODI</t>
  </si>
  <si>
    <t>REZULTAT POSLOVANJA</t>
  </si>
  <si>
    <t>922     VIŠAK PRIHODA</t>
  </si>
  <si>
    <t>Rashodi za nabavu nef.imovine</t>
  </si>
  <si>
    <t>Rashodi za nabavu proiz.dug. Imovine</t>
  </si>
  <si>
    <t>Ostali rashodi</t>
  </si>
  <si>
    <t>4.3.</t>
  </si>
  <si>
    <t xml:space="preserve"> </t>
  </si>
  <si>
    <t>URBROJ:</t>
  </si>
  <si>
    <t>Mihovljan, 08.11.2023.</t>
  </si>
  <si>
    <t>2140-74-23-02</t>
  </si>
  <si>
    <t>KLASA: 400-01/23-01/05</t>
  </si>
  <si>
    <t>PREDSJEDNICA ŠKOLSKOG ODBORA</t>
  </si>
  <si>
    <t>Gordana Vučković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</si>
</sst>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2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3" fontId="6" fillId="0" borderId="3" xfId="0" applyNumberFormat="1" applyFont="1" applyBorder="1" applyAlignment="1">
      <alignment horizontal="right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1" xfId="0" quotePrefix="1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0" fontId="13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10" fillId="0" borderId="0" xfId="0" applyFont="1" applyAlignment="1">
      <alignment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3" fontId="6" fillId="3" borderId="3" xfId="0" quotePrefix="1" applyNumberFormat="1" applyFont="1" applyFill="1" applyBorder="1" applyAlignment="1">
      <alignment horizontal="right"/>
    </xf>
    <xf numFmtId="0" fontId="1" fillId="0" borderId="0" xfId="0" applyFont="1"/>
    <xf numFmtId="4" fontId="0" fillId="0" borderId="0" xfId="0" applyNumberFormat="1"/>
    <xf numFmtId="4" fontId="2" fillId="0" borderId="0" xfId="0" applyNumberFormat="1" applyFont="1" applyFill="1" applyBorder="1" applyAlignment="1" applyProtection="1">
      <alignment horizontal="center" vertical="center" wrapText="1"/>
    </xf>
    <xf numFmtId="0" fontId="7" fillId="0" borderId="3" xfId="0" quotePrefix="1" applyFont="1" applyFill="1" applyBorder="1" applyAlignment="1">
      <alignment horizontal="left" vertical="center"/>
    </xf>
    <xf numFmtId="0" fontId="8" fillId="0" borderId="3" xfId="0" quotePrefix="1" applyFont="1" applyFill="1" applyBorder="1" applyAlignment="1">
      <alignment horizontal="left" vertical="center" wrapText="1"/>
    </xf>
    <xf numFmtId="0" fontId="0" fillId="0" borderId="0" xfId="0" applyFill="1"/>
    <xf numFmtId="0" fontId="8" fillId="0" borderId="3" xfId="0" quotePrefix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4" fontId="3" fillId="2" borderId="8" xfId="0" applyNumberFormat="1" applyFont="1" applyFill="1" applyBorder="1" applyAlignment="1">
      <alignment horizontal="right"/>
    </xf>
    <xf numFmtId="0" fontId="0" fillId="0" borderId="3" xfId="0" applyBorder="1"/>
    <xf numFmtId="0" fontId="20" fillId="0" borderId="3" xfId="0" applyFont="1" applyBorder="1"/>
    <xf numFmtId="0" fontId="18" fillId="0" borderId="3" xfId="0" applyFont="1" applyBorder="1"/>
    <xf numFmtId="0" fontId="20" fillId="0" borderId="3" xfId="0" applyFont="1" applyFill="1" applyBorder="1"/>
    <xf numFmtId="0" fontId="0" fillId="0" borderId="3" xfId="0" applyFill="1" applyBorder="1"/>
    <xf numFmtId="0" fontId="18" fillId="0" borderId="3" xfId="0" applyFont="1" applyFill="1" applyBorder="1"/>
    <xf numFmtId="16" fontId="0" fillId="0" borderId="3" xfId="0" applyNumberFormat="1" applyBorder="1"/>
    <xf numFmtId="0" fontId="7" fillId="2" borderId="3" xfId="0" quotePrefix="1" applyFont="1" applyFill="1" applyBorder="1" applyAlignment="1">
      <alignment horizontal="left"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horizontal="left" vertical="center" wrapText="1" indent="1"/>
    </xf>
    <xf numFmtId="0" fontId="7" fillId="2" borderId="4" xfId="0" quotePrefix="1" applyFont="1" applyFill="1" applyBorder="1" applyAlignment="1">
      <alignment horizontal="left" vertical="center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 indent="1"/>
    </xf>
    <xf numFmtId="0" fontId="3" fillId="0" borderId="2" xfId="0" applyNumberFormat="1" applyFont="1" applyFill="1" applyBorder="1" applyAlignment="1" applyProtection="1">
      <alignment horizontal="left" vertical="center" wrapText="1" indent="1"/>
    </xf>
    <xf numFmtId="0" fontId="3" fillId="0" borderId="4" xfId="0" applyNumberFormat="1" applyFont="1" applyFill="1" applyBorder="1" applyAlignment="1" applyProtection="1">
      <alignment horizontal="left" vertical="center" wrapText="1" inden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14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2" xfId="0" quotePrefix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 indent="1"/>
    </xf>
    <xf numFmtId="4" fontId="6" fillId="3" borderId="3" xfId="0" applyNumberFormat="1" applyFont="1" applyFill="1" applyBorder="1" applyAlignment="1">
      <alignment horizontal="right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 applyProtection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0" fontId="22" fillId="0" borderId="0" xfId="0" applyFont="1"/>
    <xf numFmtId="4" fontId="22" fillId="0" borderId="0" xfId="0" applyNumberFormat="1" applyFont="1"/>
    <xf numFmtId="4" fontId="6" fillId="4" borderId="3" xfId="0" applyNumberFormat="1" applyFont="1" applyFill="1" applyBorder="1" applyAlignment="1" applyProtection="1">
      <alignment horizontal="right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4" fontId="3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24" fillId="4" borderId="3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4" fontId="6" fillId="2" borderId="3" xfId="0" applyNumberFormat="1" applyFont="1" applyFill="1" applyBorder="1" applyAlignment="1">
      <alignment horizontal="right"/>
    </xf>
    <xf numFmtId="4" fontId="23" fillId="0" borderId="3" xfId="0" applyNumberFormat="1" applyFont="1" applyBorder="1" applyAlignment="1">
      <alignment horizontal="right"/>
    </xf>
    <xf numFmtId="4" fontId="7" fillId="2" borderId="3" xfId="0" applyNumberFormat="1" applyFont="1" applyFill="1" applyBorder="1" applyAlignment="1" applyProtection="1">
      <alignment horizontal="right" vertical="center" wrapText="1"/>
    </xf>
    <xf numFmtId="4" fontId="8" fillId="2" borderId="3" xfId="0" quotePrefix="1" applyNumberFormat="1" applyFont="1" applyFill="1" applyBorder="1" applyAlignment="1">
      <alignment horizontal="right" vertical="center"/>
    </xf>
    <xf numFmtId="4" fontId="9" fillId="2" borderId="3" xfId="0" applyNumberFormat="1" applyFont="1" applyFill="1" applyBorder="1" applyAlignment="1" applyProtection="1">
      <alignment horizontal="right" vertical="center"/>
    </xf>
    <xf numFmtId="4" fontId="9" fillId="2" borderId="3" xfId="0" applyNumberFormat="1" applyFont="1" applyFill="1" applyBorder="1" applyAlignment="1" applyProtection="1">
      <alignment horizontal="right" vertical="center" wrapText="1"/>
    </xf>
    <xf numFmtId="4" fontId="3" fillId="2" borderId="7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4" fontId="23" fillId="0" borderId="3" xfId="0" applyNumberFormat="1" applyFont="1" applyBorder="1"/>
    <xf numFmtId="4" fontId="6" fillId="4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 applyProtection="1">
      <alignment horizontal="left" vertical="center" wrapText="1"/>
    </xf>
    <xf numFmtId="4" fontId="7" fillId="2" borderId="3" xfId="0" quotePrefix="1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0" fontId="9" fillId="6" borderId="3" xfId="0" quotePrefix="1" applyFont="1" applyFill="1" applyBorder="1" applyAlignment="1">
      <alignment horizontal="left" vertical="center"/>
    </xf>
    <xf numFmtId="0" fontId="25" fillId="6" borderId="3" xfId="0" applyNumberFormat="1" applyFont="1" applyFill="1" applyBorder="1" applyAlignment="1" applyProtection="1">
      <alignment horizontal="left" vertical="center" wrapText="1"/>
    </xf>
    <xf numFmtId="4" fontId="6" fillId="6" borderId="8" xfId="0" applyNumberFormat="1" applyFont="1" applyFill="1" applyBorder="1" applyAlignment="1">
      <alignment horizontal="right"/>
    </xf>
    <xf numFmtId="4" fontId="24" fillId="6" borderId="3" xfId="0" applyNumberFormat="1" applyFont="1" applyFill="1" applyBorder="1"/>
    <xf numFmtId="0" fontId="6" fillId="6" borderId="3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4" fontId="6" fillId="6" borderId="4" xfId="0" applyNumberFormat="1" applyFont="1" applyFill="1" applyBorder="1" applyAlignment="1" applyProtection="1">
      <alignment horizontal="right" vertical="center" wrapText="1"/>
    </xf>
    <xf numFmtId="4" fontId="6" fillId="6" borderId="3" xfId="0" applyNumberFormat="1" applyFont="1" applyFill="1" applyBorder="1" applyAlignment="1" applyProtection="1">
      <alignment horizontal="right" vertical="center" wrapText="1"/>
    </xf>
    <xf numFmtId="4" fontId="6" fillId="6" borderId="3" xfId="0" applyNumberFormat="1" applyFont="1" applyFill="1" applyBorder="1" applyAlignment="1">
      <alignment horizontal="right"/>
    </xf>
    <xf numFmtId="0" fontId="19" fillId="6" borderId="3" xfId="0" applyFont="1" applyFill="1" applyBorder="1"/>
    <xf numFmtId="4" fontId="3" fillId="6" borderId="4" xfId="0" applyNumberFormat="1" applyFont="1" applyFill="1" applyBorder="1" applyAlignment="1" applyProtection="1">
      <alignment horizontal="right" vertical="center" wrapText="1"/>
    </xf>
    <xf numFmtId="4" fontId="3" fillId="6" borderId="3" xfId="0" applyNumberFormat="1" applyFont="1" applyFill="1" applyBorder="1" applyAlignment="1" applyProtection="1">
      <alignment horizontal="right" vertical="center" wrapText="1"/>
    </xf>
    <xf numFmtId="0" fontId="18" fillId="6" borderId="3" xfId="0" applyFont="1" applyFill="1" applyBorder="1"/>
    <xf numFmtId="0" fontId="9" fillId="6" borderId="3" xfId="0" applyNumberFormat="1" applyFont="1" applyFill="1" applyBorder="1" applyAlignment="1" applyProtection="1">
      <alignment vertical="center" wrapText="1"/>
    </xf>
    <xf numFmtId="4" fontId="6" fillId="6" borderId="4" xfId="0" applyNumberFormat="1" applyFont="1" applyFill="1" applyBorder="1" applyAlignment="1">
      <alignment horizontal="right"/>
    </xf>
    <xf numFmtId="0" fontId="1" fillId="0" borderId="3" xfId="0" applyFont="1" applyFill="1" applyBorder="1"/>
    <xf numFmtId="0" fontId="19" fillId="5" borderId="3" xfId="0" applyFont="1" applyFill="1" applyBorder="1"/>
    <xf numFmtId="4" fontId="6" fillId="5" borderId="4" xfId="0" applyNumberFormat="1" applyFont="1" applyFill="1" applyBorder="1" applyAlignment="1" applyProtection="1">
      <alignment horizontal="right" vertical="center" wrapText="1"/>
    </xf>
    <xf numFmtId="4" fontId="6" fillId="5" borderId="3" xfId="0" applyNumberFormat="1" applyFont="1" applyFill="1" applyBorder="1" applyAlignment="1" applyProtection="1">
      <alignment horizontal="right" vertical="center" wrapText="1"/>
    </xf>
    <xf numFmtId="0" fontId="25" fillId="5" borderId="3" xfId="0" quotePrefix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vertical="center" wrapText="1"/>
    </xf>
    <xf numFmtId="4" fontId="6" fillId="4" borderId="4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 applyProtection="1">
      <alignment horizontal="right" wrapText="1"/>
    </xf>
    <xf numFmtId="4" fontId="6" fillId="4" borderId="4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 applyAlignment="1">
      <alignment horizontal="left" vertical="center" wrapText="1" indent="1"/>
    </xf>
    <xf numFmtId="0" fontId="0" fillId="0" borderId="4" xfId="0" applyFont="1" applyFill="1" applyBorder="1" applyAlignment="1">
      <alignment horizontal="left" vertical="center" wrapText="1" indent="1"/>
    </xf>
    <xf numFmtId="0" fontId="0" fillId="0" borderId="0" xfId="0" applyFont="1" applyFill="1"/>
    <xf numFmtId="0" fontId="1" fillId="0" borderId="0" xfId="0" applyFont="1" applyFill="1"/>
    <xf numFmtId="4" fontId="6" fillId="0" borderId="4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right" wrapText="1"/>
    </xf>
    <xf numFmtId="4" fontId="6" fillId="6" borderId="4" xfId="0" applyNumberFormat="1" applyFont="1" applyFill="1" applyBorder="1" applyAlignment="1" applyProtection="1">
      <alignment horizontal="right" wrapText="1"/>
    </xf>
    <xf numFmtId="4" fontId="6" fillId="6" borderId="3" xfId="0" applyNumberFormat="1" applyFont="1" applyFill="1" applyBorder="1" applyAlignment="1" applyProtection="1">
      <alignment horizontal="right" wrapText="1"/>
    </xf>
    <xf numFmtId="4" fontId="7" fillId="2" borderId="6" xfId="0" applyNumberFormat="1" applyFont="1" applyFill="1" applyBorder="1" applyAlignment="1" applyProtection="1">
      <alignment horizontal="right" wrapText="1"/>
    </xf>
    <xf numFmtId="4" fontId="23" fillId="0" borderId="3" xfId="0" applyNumberFormat="1" applyFont="1" applyBorder="1" applyAlignment="1">
      <alignment horizontal="right" wrapText="1"/>
    </xf>
    <xf numFmtId="4" fontId="3" fillId="0" borderId="4" xfId="0" applyNumberFormat="1" applyFont="1" applyFill="1" applyBorder="1" applyAlignment="1" applyProtection="1">
      <alignment horizontal="right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4" fontId="6" fillId="5" borderId="4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0" fontId="10" fillId="0" borderId="0" xfId="0" applyFont="1"/>
    <xf numFmtId="0" fontId="26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0" fillId="4" borderId="2" xfId="0" applyFill="1" applyBorder="1" applyAlignment="1"/>
    <xf numFmtId="0" fontId="9" fillId="5" borderId="1" xfId="0" applyNumberFormat="1" applyFont="1" applyFill="1" applyBorder="1" applyAlignment="1" applyProtection="1">
      <alignment horizontal="left" vertical="center" wrapText="1"/>
    </xf>
    <xf numFmtId="0" fontId="0" fillId="5" borderId="2" xfId="0" applyFill="1" applyBorder="1" applyAlignment="1"/>
    <xf numFmtId="0" fontId="0" fillId="5" borderId="4" xfId="0" applyFill="1" applyBorder="1" applyAlignment="1"/>
    <xf numFmtId="0" fontId="0" fillId="4" borderId="4" xfId="0" applyFill="1" applyBorder="1" applyAlignment="1"/>
    <xf numFmtId="0" fontId="10" fillId="0" borderId="0" xfId="0" applyFont="1" applyAlignment="1">
      <alignment vertical="center" wrapText="1"/>
    </xf>
    <xf numFmtId="0" fontId="0" fillId="0" borderId="0" xfId="0" applyAlignment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1" fillId="0" borderId="2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3" fillId="0" borderId="1" xfId="0" applyNumberFormat="1" applyFont="1" applyFill="1" applyBorder="1" applyAlignment="1" applyProtection="1">
      <alignment horizontal="left" vertical="center" wrapText="1" indent="1"/>
    </xf>
    <xf numFmtId="0" fontId="3" fillId="0" borderId="2" xfId="0" applyNumberFormat="1" applyFont="1" applyFill="1" applyBorder="1" applyAlignment="1" applyProtection="1">
      <alignment horizontal="left" vertical="center" wrapText="1" indent="1"/>
    </xf>
    <xf numFmtId="0" fontId="3" fillId="0" borderId="4" xfId="0" applyNumberFormat="1" applyFont="1" applyFill="1" applyBorder="1" applyAlignment="1" applyProtection="1">
      <alignment horizontal="left" vertical="center" wrapText="1" indent="1"/>
    </xf>
    <xf numFmtId="0" fontId="6" fillId="0" borderId="1" xfId="0" applyNumberFormat="1" applyFont="1" applyFill="1" applyBorder="1" applyAlignment="1" applyProtection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center" wrapText="1" indent="1"/>
    </xf>
    <xf numFmtId="0" fontId="0" fillId="0" borderId="2" xfId="0" applyFont="1" applyFill="1" applyBorder="1" applyAlignment="1">
      <alignment horizontal="left" vertical="center" indent="1"/>
    </xf>
    <xf numFmtId="0" fontId="0" fillId="0" borderId="4" xfId="0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left" vertical="center" wrapText="1" indent="1"/>
    </xf>
    <xf numFmtId="0" fontId="0" fillId="0" borderId="4" xfId="0" applyFont="1" applyFill="1" applyBorder="1" applyAlignment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17" sqref="A17"/>
    </sheetView>
  </sheetViews>
  <sheetFormatPr defaultRowHeight="15" x14ac:dyDescent="0.25"/>
  <cols>
    <col min="5" max="5" width="25.28515625" customWidth="1"/>
    <col min="6" max="10" width="21.140625" customWidth="1"/>
  </cols>
  <sheetData>
    <row r="1" spans="1:10" ht="22.5" customHeight="1" x14ac:dyDescent="0.25">
      <c r="A1" s="58" t="s">
        <v>44</v>
      </c>
      <c r="F1" s="59"/>
      <c r="G1" s="59"/>
      <c r="H1" s="59"/>
    </row>
    <row r="2" spans="1:10" ht="22.5" customHeight="1" x14ac:dyDescent="0.25">
      <c r="A2" s="58" t="s">
        <v>45</v>
      </c>
      <c r="F2" s="59"/>
      <c r="G2" s="59"/>
      <c r="H2" s="59"/>
    </row>
    <row r="3" spans="1:10" ht="42" customHeight="1" x14ac:dyDescent="0.25">
      <c r="B3" s="188" t="s">
        <v>58</v>
      </c>
      <c r="C3" s="188"/>
      <c r="D3" s="188"/>
      <c r="E3" s="188"/>
      <c r="F3" s="188"/>
      <c r="G3" s="188"/>
      <c r="H3" s="188"/>
      <c r="I3" s="188"/>
    </row>
    <row r="4" spans="1:10" ht="15.75" x14ac:dyDescent="0.25">
      <c r="A4" s="188" t="s">
        <v>12</v>
      </c>
      <c r="B4" s="188"/>
      <c r="C4" s="188"/>
      <c r="D4" s="188"/>
      <c r="E4" s="188"/>
      <c r="F4" s="188"/>
      <c r="G4" s="188"/>
      <c r="H4" s="188"/>
      <c r="I4" s="194"/>
      <c r="J4" s="194"/>
    </row>
    <row r="5" spans="1:10" ht="18" customHeight="1" x14ac:dyDescent="0.25">
      <c r="A5" s="188" t="s">
        <v>17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3" t="s">
        <v>23</v>
      </c>
    </row>
    <row r="7" spans="1:10" ht="25.5" x14ac:dyDescent="0.25">
      <c r="A7" s="26"/>
      <c r="B7" s="27"/>
      <c r="C7" s="27"/>
      <c r="D7" s="28"/>
      <c r="E7" s="29"/>
      <c r="F7" s="3" t="s">
        <v>24</v>
      </c>
      <c r="G7" s="3" t="s">
        <v>22</v>
      </c>
      <c r="H7" s="3" t="s">
        <v>19</v>
      </c>
      <c r="I7" s="3" t="s">
        <v>3</v>
      </c>
      <c r="J7" s="3" t="s">
        <v>20</v>
      </c>
    </row>
    <row r="8" spans="1:10" x14ac:dyDescent="0.25">
      <c r="A8" s="179" t="s">
        <v>0</v>
      </c>
      <c r="B8" s="187"/>
      <c r="C8" s="187"/>
      <c r="D8" s="187"/>
      <c r="E8" s="195"/>
      <c r="F8" s="100">
        <v>892652</v>
      </c>
      <c r="G8" s="100">
        <v>1030956</v>
      </c>
      <c r="H8" s="100">
        <v>1081001</v>
      </c>
      <c r="I8" s="100">
        <v>1120691</v>
      </c>
      <c r="J8" s="100">
        <v>1164641</v>
      </c>
    </row>
    <row r="9" spans="1:10" x14ac:dyDescent="0.25">
      <c r="A9" s="196" t="s">
        <v>29</v>
      </c>
      <c r="B9" s="183"/>
      <c r="C9" s="183"/>
      <c r="D9" s="183"/>
      <c r="E9" s="185"/>
      <c r="F9" s="161">
        <v>892579</v>
      </c>
      <c r="G9" s="161">
        <v>1030876</v>
      </c>
      <c r="H9" s="161">
        <v>1080921</v>
      </c>
      <c r="I9" s="161">
        <v>1120571</v>
      </c>
      <c r="J9" s="161">
        <v>1164641</v>
      </c>
    </row>
    <row r="10" spans="1:10" x14ac:dyDescent="0.25">
      <c r="A10" s="193" t="s">
        <v>30</v>
      </c>
      <c r="B10" s="185"/>
      <c r="C10" s="185"/>
      <c r="D10" s="185"/>
      <c r="E10" s="185"/>
      <c r="F10" s="161">
        <v>73</v>
      </c>
      <c r="G10" s="161">
        <v>80</v>
      </c>
      <c r="H10" s="161">
        <v>80</v>
      </c>
      <c r="I10" s="161">
        <v>120</v>
      </c>
      <c r="J10" s="161">
        <v>0</v>
      </c>
    </row>
    <row r="11" spans="1:10" x14ac:dyDescent="0.25">
      <c r="A11" s="34" t="s">
        <v>1</v>
      </c>
      <c r="B11" s="53"/>
      <c r="C11" s="53"/>
      <c r="D11" s="53"/>
      <c r="E11" s="53"/>
      <c r="F11" s="100">
        <v>892047</v>
      </c>
      <c r="G11" s="100">
        <v>1034601</v>
      </c>
      <c r="H11" s="100">
        <v>1083771</v>
      </c>
      <c r="I11" s="100">
        <v>1121491</v>
      </c>
      <c r="J11" s="100">
        <v>1165441</v>
      </c>
    </row>
    <row r="12" spans="1:10" x14ac:dyDescent="0.25">
      <c r="A12" s="182" t="s">
        <v>31</v>
      </c>
      <c r="B12" s="183"/>
      <c r="C12" s="183"/>
      <c r="D12" s="183"/>
      <c r="E12" s="183"/>
      <c r="F12" s="161">
        <v>877736</v>
      </c>
      <c r="G12" s="161">
        <v>1029832</v>
      </c>
      <c r="H12" s="161">
        <v>1068091</v>
      </c>
      <c r="I12" s="161">
        <v>1110241</v>
      </c>
      <c r="J12" s="162">
        <v>1154311</v>
      </c>
    </row>
    <row r="13" spans="1:10" x14ac:dyDescent="0.25">
      <c r="A13" s="184" t="s">
        <v>32</v>
      </c>
      <c r="B13" s="185"/>
      <c r="C13" s="185"/>
      <c r="D13" s="185"/>
      <c r="E13" s="185"/>
      <c r="F13" s="163">
        <v>14311</v>
      </c>
      <c r="G13" s="163">
        <v>4769</v>
      </c>
      <c r="H13" s="163">
        <v>15680</v>
      </c>
      <c r="I13" s="163">
        <v>11250</v>
      </c>
      <c r="J13" s="162">
        <v>11130</v>
      </c>
    </row>
    <row r="14" spans="1:10" x14ac:dyDescent="0.25">
      <c r="A14" s="186" t="s">
        <v>37</v>
      </c>
      <c r="B14" s="187"/>
      <c r="C14" s="187"/>
      <c r="D14" s="187"/>
      <c r="E14" s="187"/>
      <c r="F14" s="100">
        <f>F8-F11</f>
        <v>605</v>
      </c>
      <c r="G14" s="100">
        <f t="shared" ref="G14:J14" si="0">G8-G11</f>
        <v>-3645</v>
      </c>
      <c r="H14" s="100">
        <f t="shared" si="0"/>
        <v>-2770</v>
      </c>
      <c r="I14" s="100">
        <f t="shared" si="0"/>
        <v>-800</v>
      </c>
      <c r="J14" s="100">
        <f t="shared" si="0"/>
        <v>-800</v>
      </c>
    </row>
    <row r="15" spans="1:10" ht="18" x14ac:dyDescent="0.25">
      <c r="A15" s="21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8" customHeight="1" x14ac:dyDescent="0.25">
      <c r="A16" s="188" t="s">
        <v>16</v>
      </c>
      <c r="B16" s="189"/>
      <c r="C16" s="189"/>
      <c r="D16" s="189"/>
      <c r="E16" s="189"/>
      <c r="F16" s="189"/>
      <c r="G16" s="189"/>
      <c r="H16" s="189"/>
      <c r="I16" s="189"/>
      <c r="J16" s="189"/>
    </row>
    <row r="17" spans="1:10" ht="18" x14ac:dyDescent="0.25">
      <c r="A17" s="21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26"/>
      <c r="B18" s="27"/>
      <c r="C18" s="27"/>
      <c r="D18" s="28"/>
      <c r="E18" s="29"/>
      <c r="F18" s="3" t="s">
        <v>24</v>
      </c>
      <c r="G18" s="3" t="s">
        <v>22</v>
      </c>
      <c r="H18" s="3" t="s">
        <v>19</v>
      </c>
      <c r="I18" s="3" t="s">
        <v>3</v>
      </c>
      <c r="J18" s="3" t="s">
        <v>20</v>
      </c>
    </row>
    <row r="19" spans="1:10" x14ac:dyDescent="0.25">
      <c r="A19" s="184" t="s">
        <v>33</v>
      </c>
      <c r="B19" s="185"/>
      <c r="C19" s="185"/>
      <c r="D19" s="185"/>
      <c r="E19" s="185"/>
      <c r="F19" s="25"/>
      <c r="G19" s="25"/>
      <c r="H19" s="25"/>
      <c r="I19" s="25"/>
      <c r="J19" s="32"/>
    </row>
    <row r="20" spans="1:10" x14ac:dyDescent="0.25">
      <c r="A20" s="184" t="s">
        <v>34</v>
      </c>
      <c r="B20" s="185"/>
      <c r="C20" s="185"/>
      <c r="D20" s="185"/>
      <c r="E20" s="185"/>
      <c r="F20" s="25"/>
      <c r="G20" s="25"/>
      <c r="H20" s="25"/>
      <c r="I20" s="25"/>
      <c r="J20" s="32"/>
    </row>
    <row r="21" spans="1:10" x14ac:dyDescent="0.25">
      <c r="A21" s="186" t="s">
        <v>2</v>
      </c>
      <c r="B21" s="187"/>
      <c r="C21" s="187"/>
      <c r="D21" s="187"/>
      <c r="E21" s="187"/>
      <c r="F21" s="31">
        <f>F19-F20</f>
        <v>0</v>
      </c>
      <c r="G21" s="31">
        <f t="shared" ref="G21:J21" si="1">G19-G20</f>
        <v>0</v>
      </c>
      <c r="H21" s="31">
        <f t="shared" si="1"/>
        <v>0</v>
      </c>
      <c r="I21" s="31">
        <f t="shared" si="1"/>
        <v>0</v>
      </c>
      <c r="J21" s="31">
        <f t="shared" si="1"/>
        <v>0</v>
      </c>
    </row>
    <row r="22" spans="1:10" x14ac:dyDescent="0.25">
      <c r="A22" s="186" t="s">
        <v>38</v>
      </c>
      <c r="B22" s="187"/>
      <c r="C22" s="187"/>
      <c r="D22" s="187"/>
      <c r="E22" s="187"/>
      <c r="F22" s="100">
        <f>F14+F21</f>
        <v>605</v>
      </c>
      <c r="G22" s="100">
        <f t="shared" ref="G22:J22" si="2">G14+G21</f>
        <v>-3645</v>
      </c>
      <c r="H22" s="100">
        <f t="shared" si="2"/>
        <v>-2770</v>
      </c>
      <c r="I22" s="100">
        <f t="shared" si="2"/>
        <v>-800</v>
      </c>
      <c r="J22" s="100">
        <f t="shared" si="2"/>
        <v>-800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8" customHeight="1" x14ac:dyDescent="0.25">
      <c r="A24" s="188" t="s">
        <v>36</v>
      </c>
      <c r="B24" s="189"/>
      <c r="C24" s="189"/>
      <c r="D24" s="189"/>
      <c r="E24" s="189"/>
      <c r="F24" s="189"/>
      <c r="G24" s="189"/>
      <c r="H24" s="189"/>
      <c r="I24" s="189"/>
      <c r="J24" s="189"/>
    </row>
    <row r="25" spans="1:10" ht="18" customHeight="1" x14ac:dyDescent="0.25">
      <c r="A25" s="52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25.5" x14ac:dyDescent="0.25">
      <c r="A26" s="26"/>
      <c r="B26" s="27"/>
      <c r="C26" s="27"/>
      <c r="D26" s="28"/>
      <c r="E26" s="29"/>
      <c r="F26" s="3" t="s">
        <v>24</v>
      </c>
      <c r="G26" s="3" t="s">
        <v>22</v>
      </c>
      <c r="H26" s="3" t="s">
        <v>19</v>
      </c>
      <c r="I26" s="3" t="s">
        <v>3</v>
      </c>
      <c r="J26" s="3" t="s">
        <v>20</v>
      </c>
    </row>
    <row r="27" spans="1:10" ht="15" customHeight="1" x14ac:dyDescent="0.25">
      <c r="A27" s="176" t="s">
        <v>41</v>
      </c>
      <c r="B27" s="190"/>
      <c r="C27" s="190"/>
      <c r="D27" s="190"/>
      <c r="E27" s="191"/>
      <c r="F27" s="101">
        <v>3040</v>
      </c>
      <c r="G27" s="101">
        <v>3645</v>
      </c>
      <c r="H27" s="101">
        <v>2770</v>
      </c>
      <c r="I27" s="101">
        <v>800</v>
      </c>
      <c r="J27" s="102">
        <v>800</v>
      </c>
    </row>
    <row r="28" spans="1:10" ht="15" customHeight="1" x14ac:dyDescent="0.25">
      <c r="A28" s="186" t="s">
        <v>40</v>
      </c>
      <c r="B28" s="187"/>
      <c r="C28" s="187"/>
      <c r="D28" s="187"/>
      <c r="E28" s="187"/>
      <c r="F28" s="103">
        <v>3645</v>
      </c>
      <c r="G28" s="49"/>
      <c r="H28" s="49">
        <v>0</v>
      </c>
      <c r="I28" s="49">
        <v>0</v>
      </c>
      <c r="J28" s="50"/>
    </row>
    <row r="29" spans="1:10" ht="45" customHeight="1" x14ac:dyDescent="0.25">
      <c r="A29" s="179" t="s">
        <v>39</v>
      </c>
      <c r="B29" s="180"/>
      <c r="C29" s="180"/>
      <c r="D29" s="180"/>
      <c r="E29" s="181"/>
      <c r="F29" s="49">
        <v>0</v>
      </c>
      <c r="G29" s="49">
        <v>0</v>
      </c>
      <c r="H29" s="49">
        <v>0</v>
      </c>
      <c r="I29" s="49">
        <f t="shared" ref="I29" si="3">I14+I21+I27-I28</f>
        <v>0</v>
      </c>
      <c r="J29" s="50"/>
    </row>
    <row r="30" spans="1:10" ht="18" customHeight="1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8" customHeight="1" x14ac:dyDescent="0.25">
      <c r="A31" s="192" t="s">
        <v>35</v>
      </c>
      <c r="B31" s="192"/>
      <c r="C31" s="192"/>
      <c r="D31" s="192"/>
      <c r="E31" s="192"/>
      <c r="F31" s="192"/>
      <c r="G31" s="192"/>
      <c r="H31" s="192"/>
      <c r="I31" s="192"/>
      <c r="J31" s="192"/>
    </row>
    <row r="32" spans="1:10" ht="18" x14ac:dyDescent="0.25">
      <c r="A32" s="51"/>
      <c r="B32" s="40"/>
      <c r="C32" s="40"/>
      <c r="D32" s="40"/>
      <c r="E32" s="40"/>
      <c r="F32" s="40"/>
      <c r="G32" s="40"/>
      <c r="H32" s="41"/>
      <c r="I32" s="41"/>
      <c r="J32" s="41"/>
    </row>
    <row r="33" spans="1:10" ht="25.5" x14ac:dyDescent="0.25">
      <c r="A33" s="42"/>
      <c r="B33" s="43"/>
      <c r="C33" s="43"/>
      <c r="D33" s="44"/>
      <c r="E33" s="45"/>
      <c r="F33" s="46" t="s">
        <v>24</v>
      </c>
      <c r="G33" s="46" t="s">
        <v>22</v>
      </c>
      <c r="H33" s="46" t="s">
        <v>19</v>
      </c>
      <c r="I33" s="46" t="s">
        <v>3</v>
      </c>
      <c r="J33" s="46" t="s">
        <v>20</v>
      </c>
    </row>
    <row r="34" spans="1:10" x14ac:dyDescent="0.25">
      <c r="A34" s="176" t="s">
        <v>41</v>
      </c>
      <c r="B34" s="190"/>
      <c r="C34" s="190"/>
      <c r="D34" s="190"/>
      <c r="E34" s="191"/>
      <c r="F34" s="47"/>
      <c r="G34" s="47"/>
      <c r="H34" s="47">
        <f>G37</f>
        <v>0</v>
      </c>
      <c r="I34" s="47">
        <f>H37</f>
        <v>0</v>
      </c>
      <c r="J34" s="48">
        <f>I37</f>
        <v>0</v>
      </c>
    </row>
    <row r="35" spans="1:10" ht="28.5" customHeight="1" x14ac:dyDescent="0.25">
      <c r="A35" s="176" t="s">
        <v>43</v>
      </c>
      <c r="B35" s="190"/>
      <c r="C35" s="190"/>
      <c r="D35" s="190"/>
      <c r="E35" s="191"/>
      <c r="F35" s="47"/>
      <c r="G35" s="47"/>
      <c r="H35" s="47"/>
      <c r="I35" s="47"/>
      <c r="J35" s="48"/>
    </row>
    <row r="36" spans="1:10" x14ac:dyDescent="0.25">
      <c r="A36" s="176" t="s">
        <v>42</v>
      </c>
      <c r="B36" s="177"/>
      <c r="C36" s="177"/>
      <c r="D36" s="177"/>
      <c r="E36" s="178"/>
      <c r="F36" s="47"/>
      <c r="G36" s="47"/>
      <c r="H36" s="47"/>
      <c r="I36" s="47"/>
      <c r="J36" s="48">
        <v>0</v>
      </c>
    </row>
    <row r="37" spans="1:10" ht="15" customHeight="1" x14ac:dyDescent="0.25">
      <c r="A37" s="186" t="s">
        <v>40</v>
      </c>
      <c r="B37" s="187"/>
      <c r="C37" s="187"/>
      <c r="D37" s="187"/>
      <c r="E37" s="187"/>
      <c r="F37" s="30">
        <f>F34-F35+F36</f>
        <v>0</v>
      </c>
      <c r="G37" s="30"/>
      <c r="H37" s="30">
        <f t="shared" ref="H37:J37" si="4">H34-H35+H36</f>
        <v>0</v>
      </c>
      <c r="I37" s="30">
        <f t="shared" si="4"/>
        <v>0</v>
      </c>
      <c r="J37" s="57">
        <f t="shared" si="4"/>
        <v>0</v>
      </c>
    </row>
    <row r="38" spans="1:10" ht="17.25" customHeight="1" x14ac:dyDescent="0.25"/>
    <row r="39" spans="1:10" ht="15.75" x14ac:dyDescent="0.25">
      <c r="A39" s="174" t="s">
        <v>145</v>
      </c>
      <c r="B39" s="175"/>
      <c r="C39" s="175"/>
      <c r="D39" s="175"/>
      <c r="E39" s="175"/>
      <c r="F39" s="175"/>
      <c r="G39" s="175"/>
      <c r="H39" s="175"/>
      <c r="I39" s="175"/>
      <c r="J39" s="175"/>
    </row>
    <row r="40" spans="1:10" ht="17.25" customHeight="1" x14ac:dyDescent="0.25">
      <c r="A40" s="173" t="s">
        <v>142</v>
      </c>
      <c r="B40" s="173" t="s">
        <v>144</v>
      </c>
      <c r="C40" s="173"/>
      <c r="D40" s="173"/>
      <c r="E40" s="173"/>
      <c r="F40" s="173"/>
      <c r="G40" s="173" t="s">
        <v>146</v>
      </c>
      <c r="H40" s="173"/>
      <c r="I40" s="173"/>
      <c r="J40" s="173"/>
    </row>
    <row r="41" spans="1:10" ht="15.75" x14ac:dyDescent="0.25">
      <c r="A41" s="173"/>
      <c r="B41" s="173"/>
      <c r="C41" s="173"/>
      <c r="D41" s="173"/>
      <c r="E41" s="173"/>
      <c r="F41" s="173"/>
      <c r="G41" s="173" t="s">
        <v>147</v>
      </c>
      <c r="H41" s="173"/>
      <c r="I41" s="173"/>
      <c r="J41" s="173"/>
    </row>
    <row r="42" spans="1:10" ht="15.75" x14ac:dyDescent="0.25">
      <c r="A42" s="173" t="s">
        <v>143</v>
      </c>
      <c r="B42" s="173"/>
      <c r="C42" s="173"/>
      <c r="D42" s="173"/>
      <c r="E42" s="173"/>
      <c r="F42" s="173"/>
      <c r="G42" s="173"/>
      <c r="H42" s="173"/>
      <c r="I42" s="173"/>
      <c r="J42" s="173"/>
    </row>
  </sheetData>
  <mergeCells count="24">
    <mergeCell ref="B3:I3"/>
    <mergeCell ref="A31:J31"/>
    <mergeCell ref="A34:E34"/>
    <mergeCell ref="A35:E35"/>
    <mergeCell ref="A37:E37"/>
    <mergeCell ref="A10:E10"/>
    <mergeCell ref="A4:J4"/>
    <mergeCell ref="A5:J5"/>
    <mergeCell ref="A8:E8"/>
    <mergeCell ref="A9:E9"/>
    <mergeCell ref="A39:J39"/>
    <mergeCell ref="A36:E36"/>
    <mergeCell ref="A29:E29"/>
    <mergeCell ref="A12:E12"/>
    <mergeCell ref="A13:E13"/>
    <mergeCell ref="A14:E14"/>
    <mergeCell ref="A16:J16"/>
    <mergeCell ref="A19:E19"/>
    <mergeCell ref="A20:E20"/>
    <mergeCell ref="A21:E21"/>
    <mergeCell ref="A22:E22"/>
    <mergeCell ref="A24:J24"/>
    <mergeCell ref="A27:E27"/>
    <mergeCell ref="A28:E28"/>
  </mergeCells>
  <pageMargins left="0.70866141732283472" right="0" top="0" bottom="0" header="0.31496062992125984" footer="0.31496062992125984"/>
  <pageSetup paperSize="9" scale="70"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80" zoomScaleNormal="80" workbookViewId="0">
      <selection activeCell="J11" sqref="J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49.7109375" customWidth="1"/>
    <col min="4" max="8" width="25" style="104" customWidth="1"/>
  </cols>
  <sheetData>
    <row r="1" spans="1:8" ht="22.5" customHeight="1" x14ac:dyDescent="0.25">
      <c r="A1" s="58" t="s">
        <v>44</v>
      </c>
      <c r="F1" s="105"/>
      <c r="G1" s="105"/>
      <c r="H1" s="105"/>
    </row>
    <row r="2" spans="1:8" ht="22.5" customHeight="1" x14ac:dyDescent="0.25">
      <c r="A2" s="58" t="s">
        <v>45</v>
      </c>
      <c r="F2" s="105"/>
      <c r="G2" s="105"/>
      <c r="H2" s="105"/>
    </row>
    <row r="3" spans="1:8" x14ac:dyDescent="0.25">
      <c r="F3" s="105"/>
      <c r="G3" s="105"/>
      <c r="H3" s="105"/>
    </row>
    <row r="4" spans="1:8" ht="42" customHeight="1" x14ac:dyDescent="0.25">
      <c r="B4" s="188" t="s">
        <v>58</v>
      </c>
      <c r="C4" s="188"/>
      <c r="D4" s="188"/>
      <c r="E4" s="188"/>
      <c r="F4" s="188"/>
      <c r="G4" s="188"/>
      <c r="H4" s="188"/>
    </row>
    <row r="5" spans="1:8" ht="18" customHeight="1" x14ac:dyDescent="0.25">
      <c r="A5" s="4"/>
      <c r="B5" s="4"/>
      <c r="C5" s="4"/>
      <c r="D5" s="21"/>
      <c r="E5" s="21"/>
      <c r="F5" s="21"/>
      <c r="G5" s="21"/>
      <c r="H5" s="21"/>
    </row>
    <row r="6" spans="1:8" ht="15.75" x14ac:dyDescent="0.25">
      <c r="A6" s="188" t="s">
        <v>12</v>
      </c>
      <c r="B6" s="188"/>
      <c r="C6" s="188"/>
      <c r="D6" s="188"/>
      <c r="E6" s="188"/>
      <c r="F6" s="188"/>
      <c r="G6" s="194"/>
      <c r="H6" s="194"/>
    </row>
    <row r="7" spans="1:8" ht="18" x14ac:dyDescent="0.25">
      <c r="A7" s="4"/>
      <c r="B7" s="4"/>
      <c r="C7" s="4"/>
      <c r="D7" s="21"/>
      <c r="E7" s="21"/>
      <c r="F7" s="21"/>
      <c r="G7" s="5"/>
      <c r="H7" s="5"/>
    </row>
    <row r="8" spans="1:8" ht="18" customHeight="1" x14ac:dyDescent="0.25">
      <c r="A8" s="188" t="s">
        <v>5</v>
      </c>
      <c r="B8" s="189"/>
      <c r="C8" s="189"/>
      <c r="D8" s="189"/>
      <c r="E8" s="189"/>
      <c r="F8" s="189"/>
      <c r="G8" s="189"/>
      <c r="H8" s="189"/>
    </row>
    <row r="9" spans="1:8" ht="18" x14ac:dyDescent="0.25">
      <c r="A9" s="4"/>
      <c r="B9" s="4"/>
      <c r="C9" s="4"/>
      <c r="D9" s="21"/>
      <c r="E9" s="21"/>
      <c r="F9" s="21"/>
      <c r="G9" s="5"/>
      <c r="H9" s="5"/>
    </row>
    <row r="10" spans="1:8" ht="15.75" x14ac:dyDescent="0.25">
      <c r="A10" s="188" t="s">
        <v>59</v>
      </c>
      <c r="B10" s="202"/>
      <c r="C10" s="202"/>
      <c r="D10" s="202"/>
      <c r="E10" s="202"/>
      <c r="F10" s="202"/>
      <c r="G10" s="202"/>
      <c r="H10" s="202"/>
    </row>
    <row r="11" spans="1:8" ht="18" x14ac:dyDescent="0.25">
      <c r="A11" s="4"/>
      <c r="B11" s="4"/>
      <c r="C11" s="4"/>
      <c r="D11" s="21"/>
      <c r="E11" s="21"/>
      <c r="F11" s="21"/>
      <c r="G11" s="5"/>
      <c r="H11" s="5"/>
    </row>
    <row r="12" spans="1:8" ht="25.5" x14ac:dyDescent="0.25">
      <c r="A12" s="20" t="s">
        <v>6</v>
      </c>
      <c r="B12" s="19" t="s">
        <v>7</v>
      </c>
      <c r="C12" s="19" t="s">
        <v>4</v>
      </c>
      <c r="D12" s="19" t="s">
        <v>21</v>
      </c>
      <c r="E12" s="20" t="s">
        <v>22</v>
      </c>
      <c r="F12" s="20" t="s">
        <v>19</v>
      </c>
      <c r="G12" s="20" t="s">
        <v>3</v>
      </c>
      <c r="H12" s="20" t="s">
        <v>20</v>
      </c>
    </row>
    <row r="13" spans="1:8" ht="15" customHeight="1" x14ac:dyDescent="0.25">
      <c r="A13" s="198" t="s">
        <v>52</v>
      </c>
      <c r="B13" s="199"/>
      <c r="C13" s="199"/>
      <c r="D13" s="199"/>
      <c r="E13" s="200"/>
      <c r="F13" s="67"/>
      <c r="G13" s="67"/>
      <c r="H13" s="67"/>
    </row>
    <row r="14" spans="1:8" s="63" customFormat="1" ht="33" customHeight="1" x14ac:dyDescent="0.25">
      <c r="A14" s="176" t="s">
        <v>123</v>
      </c>
      <c r="B14" s="197"/>
      <c r="C14" s="201"/>
      <c r="D14" s="111">
        <v>892579</v>
      </c>
      <c r="E14" s="111">
        <v>1030876</v>
      </c>
      <c r="F14" s="164">
        <v>1080921</v>
      </c>
      <c r="G14" s="164">
        <v>1120571</v>
      </c>
      <c r="H14" s="164">
        <v>1164641</v>
      </c>
    </row>
    <row r="15" spans="1:8" s="63" customFormat="1" ht="25.5" x14ac:dyDescent="0.25">
      <c r="A15" s="36"/>
      <c r="B15" s="61">
        <v>63</v>
      </c>
      <c r="C15" s="62" t="s">
        <v>46</v>
      </c>
      <c r="D15" s="112">
        <v>777264</v>
      </c>
      <c r="E15" s="113">
        <v>925617</v>
      </c>
      <c r="F15" s="113">
        <v>989120</v>
      </c>
      <c r="G15" s="113">
        <v>1028570</v>
      </c>
      <c r="H15" s="113">
        <v>1072640</v>
      </c>
    </row>
    <row r="16" spans="1:8" s="63" customFormat="1" x14ac:dyDescent="0.25">
      <c r="A16" s="36"/>
      <c r="B16" s="61"/>
      <c r="C16" s="64"/>
      <c r="D16" s="112"/>
      <c r="E16" s="113"/>
      <c r="F16" s="113"/>
      <c r="G16" s="113"/>
      <c r="H16" s="113"/>
    </row>
    <row r="17" spans="1:8" s="63" customFormat="1" x14ac:dyDescent="0.25">
      <c r="A17" s="36"/>
      <c r="B17" s="61">
        <v>64</v>
      </c>
      <c r="C17" s="64" t="s">
        <v>47</v>
      </c>
      <c r="D17" s="112">
        <v>0</v>
      </c>
      <c r="E17" s="113">
        <v>0</v>
      </c>
      <c r="F17" s="113">
        <v>0</v>
      </c>
      <c r="G17" s="113">
        <v>0</v>
      </c>
      <c r="H17" s="113">
        <v>0</v>
      </c>
    </row>
    <row r="18" spans="1:8" s="63" customFormat="1" x14ac:dyDescent="0.25">
      <c r="A18" s="36"/>
      <c r="B18" s="61"/>
      <c r="C18" s="64"/>
      <c r="D18" s="112"/>
      <c r="E18" s="113"/>
      <c r="F18" s="113"/>
      <c r="G18" s="113"/>
      <c r="H18" s="113"/>
    </row>
    <row r="19" spans="1:8" s="63" customFormat="1" x14ac:dyDescent="0.25">
      <c r="A19" s="36"/>
      <c r="B19" s="61">
        <v>65</v>
      </c>
      <c r="C19" s="64" t="s">
        <v>48</v>
      </c>
      <c r="D19" s="112">
        <v>34341</v>
      </c>
      <c r="E19" s="113">
        <v>20360</v>
      </c>
      <c r="F19" s="113">
        <v>21970</v>
      </c>
      <c r="G19" s="113">
        <v>22000</v>
      </c>
      <c r="H19" s="113">
        <v>22000</v>
      </c>
    </row>
    <row r="20" spans="1:8" s="63" customFormat="1" x14ac:dyDescent="0.25">
      <c r="A20" s="36"/>
      <c r="B20" s="61"/>
      <c r="C20" s="65"/>
      <c r="D20" s="112"/>
      <c r="E20" s="113"/>
      <c r="F20" s="113"/>
      <c r="G20" s="113"/>
      <c r="H20" s="113"/>
    </row>
    <row r="21" spans="1:8" s="63" customFormat="1" ht="25.5" x14ac:dyDescent="0.25">
      <c r="A21" s="36"/>
      <c r="B21" s="61">
        <v>66</v>
      </c>
      <c r="C21" s="66" t="s">
        <v>49</v>
      </c>
      <c r="D21" s="169">
        <v>3449</v>
      </c>
      <c r="E21" s="154">
        <v>2398</v>
      </c>
      <c r="F21" s="154">
        <v>3820</v>
      </c>
      <c r="G21" s="154">
        <v>3800</v>
      </c>
      <c r="H21" s="154">
        <v>3800</v>
      </c>
    </row>
    <row r="22" spans="1:8" s="63" customFormat="1" x14ac:dyDescent="0.25">
      <c r="A22" s="36"/>
      <c r="B22" s="61"/>
      <c r="C22" s="65"/>
      <c r="D22" s="112"/>
      <c r="E22" s="113"/>
      <c r="F22" s="113"/>
      <c r="G22" s="113"/>
      <c r="H22" s="113"/>
    </row>
    <row r="23" spans="1:8" s="63" customFormat="1" ht="28.5" customHeight="1" x14ac:dyDescent="0.25">
      <c r="A23" s="36"/>
      <c r="B23" s="61">
        <v>67</v>
      </c>
      <c r="C23" s="66" t="s">
        <v>50</v>
      </c>
      <c r="D23" s="169">
        <v>77525</v>
      </c>
      <c r="E23" s="154">
        <v>82501</v>
      </c>
      <c r="F23" s="115">
        <v>66011</v>
      </c>
      <c r="G23" s="115">
        <v>66201</v>
      </c>
      <c r="H23" s="115">
        <v>66201</v>
      </c>
    </row>
    <row r="24" spans="1:8" s="63" customFormat="1" x14ac:dyDescent="0.25">
      <c r="A24" s="36"/>
      <c r="B24" s="61"/>
      <c r="C24" s="65"/>
      <c r="D24" s="107"/>
      <c r="E24" s="108"/>
      <c r="F24" s="108"/>
      <c r="G24" s="108"/>
      <c r="H24" s="108"/>
    </row>
    <row r="25" spans="1:8" s="63" customFormat="1" ht="25.5" customHeight="1" x14ac:dyDescent="0.25">
      <c r="A25" s="176" t="s">
        <v>124</v>
      </c>
      <c r="B25" s="197"/>
      <c r="C25" s="197"/>
      <c r="D25" s="111">
        <v>73</v>
      </c>
      <c r="E25" s="111">
        <v>80</v>
      </c>
      <c r="F25" s="111">
        <v>80</v>
      </c>
      <c r="G25" s="111">
        <v>120</v>
      </c>
      <c r="H25" s="111">
        <v>0</v>
      </c>
    </row>
    <row r="26" spans="1:8" s="63" customFormat="1" x14ac:dyDescent="0.25">
      <c r="A26" s="36"/>
      <c r="B26" s="37"/>
      <c r="C26" s="37"/>
      <c r="D26" s="107"/>
      <c r="E26" s="108"/>
      <c r="F26" s="108"/>
      <c r="G26" s="108"/>
      <c r="H26" s="108"/>
    </row>
    <row r="27" spans="1:8" ht="25.5" x14ac:dyDescent="0.25">
      <c r="A27" s="36"/>
      <c r="B27" s="12">
        <v>72</v>
      </c>
      <c r="C27" s="18" t="s">
        <v>51</v>
      </c>
      <c r="D27" s="169">
        <v>73</v>
      </c>
      <c r="E27" s="154">
        <v>80</v>
      </c>
      <c r="F27" s="154">
        <v>80</v>
      </c>
      <c r="G27" s="154">
        <v>120</v>
      </c>
      <c r="H27" s="154">
        <v>0</v>
      </c>
    </row>
    <row r="28" spans="1:8" x14ac:dyDescent="0.25">
      <c r="A28" s="36"/>
      <c r="B28" s="80"/>
      <c r="C28" s="81"/>
      <c r="D28" s="112"/>
      <c r="E28" s="113"/>
      <c r="F28" s="113"/>
      <c r="G28" s="113"/>
      <c r="H28" s="113"/>
    </row>
    <row r="29" spans="1:8" ht="30.75" customHeight="1" x14ac:dyDescent="0.25">
      <c r="A29" s="132"/>
      <c r="B29" s="133"/>
      <c r="C29" s="133" t="s">
        <v>122</v>
      </c>
      <c r="D29" s="165">
        <v>892652</v>
      </c>
      <c r="E29" s="166">
        <v>1030956</v>
      </c>
      <c r="F29" s="136">
        <v>1081001</v>
      </c>
      <c r="G29" s="136">
        <v>1120691</v>
      </c>
      <c r="H29" s="136">
        <v>1164641</v>
      </c>
    </row>
    <row r="30" spans="1:8" ht="33.75" customHeight="1" x14ac:dyDescent="0.25">
      <c r="A30" s="176" t="s">
        <v>125</v>
      </c>
      <c r="B30" s="197"/>
      <c r="C30" s="197"/>
      <c r="D30" s="111">
        <v>877736</v>
      </c>
      <c r="E30" s="111">
        <v>1029832</v>
      </c>
      <c r="F30" s="123">
        <v>1068091</v>
      </c>
      <c r="G30" s="123">
        <v>1110241</v>
      </c>
      <c r="H30" s="123">
        <v>1154311</v>
      </c>
    </row>
    <row r="31" spans="1:8" x14ac:dyDescent="0.25">
      <c r="A31" s="36"/>
      <c r="B31" s="12">
        <v>31</v>
      </c>
      <c r="C31" s="18" t="s">
        <v>53</v>
      </c>
      <c r="D31" s="112">
        <v>734766</v>
      </c>
      <c r="E31" s="112">
        <v>843000</v>
      </c>
      <c r="F31" s="112">
        <v>889680</v>
      </c>
      <c r="G31" s="113">
        <v>936000</v>
      </c>
      <c r="H31" s="109">
        <v>980000</v>
      </c>
    </row>
    <row r="32" spans="1:8" x14ac:dyDescent="0.25">
      <c r="A32" s="11"/>
      <c r="B32" s="12"/>
      <c r="C32" s="15"/>
      <c r="D32" s="124"/>
      <c r="E32" s="124"/>
      <c r="F32" s="110"/>
      <c r="G32" s="109"/>
      <c r="H32" s="109"/>
    </row>
    <row r="33" spans="1:8" x14ac:dyDescent="0.25">
      <c r="A33" s="11"/>
      <c r="B33" s="12">
        <v>32</v>
      </c>
      <c r="C33" s="18" t="s">
        <v>54</v>
      </c>
      <c r="D33" s="116">
        <v>136966</v>
      </c>
      <c r="E33" s="116">
        <v>176471</v>
      </c>
      <c r="F33" s="110">
        <v>165191</v>
      </c>
      <c r="G33" s="109">
        <v>163171</v>
      </c>
      <c r="H33" s="109">
        <v>163241</v>
      </c>
    </row>
    <row r="34" spans="1:8" x14ac:dyDescent="0.25">
      <c r="A34" s="12"/>
      <c r="B34" s="12"/>
      <c r="C34" s="15"/>
      <c r="D34" s="125"/>
      <c r="E34" s="117"/>
      <c r="F34" s="110"/>
      <c r="G34" s="109"/>
      <c r="H34" s="109"/>
    </row>
    <row r="35" spans="1:8" x14ac:dyDescent="0.25">
      <c r="A35" s="12"/>
      <c r="B35" s="12">
        <v>34</v>
      </c>
      <c r="C35" s="18" t="s">
        <v>55</v>
      </c>
      <c r="D35" s="116">
        <v>1011</v>
      </c>
      <c r="E35" s="116">
        <v>844</v>
      </c>
      <c r="F35" s="110">
        <v>720</v>
      </c>
      <c r="G35" s="109">
        <v>570</v>
      </c>
      <c r="H35" s="115">
        <v>570</v>
      </c>
    </row>
    <row r="36" spans="1:8" x14ac:dyDescent="0.25">
      <c r="A36" s="13"/>
      <c r="B36" s="12"/>
      <c r="C36" s="15"/>
      <c r="D36" s="118"/>
      <c r="E36" s="119"/>
      <c r="F36" s="110"/>
      <c r="G36" s="109"/>
      <c r="H36" s="115"/>
    </row>
    <row r="37" spans="1:8" ht="35.25" customHeight="1" x14ac:dyDescent="0.25">
      <c r="A37" s="15"/>
      <c r="B37" s="12">
        <v>37</v>
      </c>
      <c r="C37" s="18" t="s">
        <v>56</v>
      </c>
      <c r="D37" s="167">
        <v>4993</v>
      </c>
      <c r="E37" s="167">
        <v>8990</v>
      </c>
      <c r="F37" s="120">
        <v>12000</v>
      </c>
      <c r="G37" s="121">
        <v>10000</v>
      </c>
      <c r="H37" s="168">
        <v>10000</v>
      </c>
    </row>
    <row r="38" spans="1:8" ht="35.25" customHeight="1" x14ac:dyDescent="0.25">
      <c r="A38" s="91"/>
      <c r="B38" s="92">
        <v>38</v>
      </c>
      <c r="C38" s="93" t="s">
        <v>134</v>
      </c>
      <c r="D38" s="167">
        <v>0</v>
      </c>
      <c r="E38" s="167">
        <v>527</v>
      </c>
      <c r="F38" s="120">
        <v>500</v>
      </c>
      <c r="G38" s="121">
        <v>500</v>
      </c>
      <c r="H38" s="168">
        <v>500</v>
      </c>
    </row>
    <row r="39" spans="1:8" ht="37.5" customHeight="1" x14ac:dyDescent="0.25">
      <c r="A39" s="176" t="s">
        <v>126</v>
      </c>
      <c r="B39" s="197"/>
      <c r="C39" s="197"/>
      <c r="D39" s="111">
        <v>14311</v>
      </c>
      <c r="E39" s="111">
        <v>4769</v>
      </c>
      <c r="F39" s="111">
        <v>15680</v>
      </c>
      <c r="G39" s="111">
        <v>11250</v>
      </c>
      <c r="H39" s="111">
        <v>11130</v>
      </c>
    </row>
    <row r="40" spans="1:8" ht="25.5" x14ac:dyDescent="0.25">
      <c r="A40" s="12"/>
      <c r="B40" s="18">
        <v>42</v>
      </c>
      <c r="C40" s="18" t="s">
        <v>57</v>
      </c>
      <c r="D40" s="68">
        <v>14311</v>
      </c>
      <c r="E40" s="68">
        <v>4769</v>
      </c>
      <c r="F40" s="122">
        <v>15680</v>
      </c>
      <c r="G40" s="122">
        <v>11250</v>
      </c>
      <c r="H40" s="122">
        <v>11130</v>
      </c>
    </row>
    <row r="41" spans="1:8" x14ac:dyDescent="0.25">
      <c r="A41" s="12"/>
      <c r="B41" s="18"/>
      <c r="C41" s="18"/>
      <c r="D41" s="68"/>
      <c r="E41" s="68"/>
      <c r="F41" s="122"/>
      <c r="G41" s="122"/>
      <c r="H41" s="122"/>
    </row>
    <row r="42" spans="1:8" s="58" customFormat="1" ht="27.75" customHeight="1" x14ac:dyDescent="0.25">
      <c r="A42" s="128"/>
      <c r="B42" s="129"/>
      <c r="C42" s="129" t="s">
        <v>127</v>
      </c>
      <c r="D42" s="130">
        <v>892047</v>
      </c>
      <c r="E42" s="130">
        <v>1034601</v>
      </c>
      <c r="F42" s="131">
        <v>1083771</v>
      </c>
      <c r="G42" s="131">
        <v>1121491</v>
      </c>
      <c r="H42" s="131">
        <v>1165441</v>
      </c>
    </row>
  </sheetData>
  <mergeCells count="9">
    <mergeCell ref="A30:C30"/>
    <mergeCell ref="A39:C39"/>
    <mergeCell ref="B4:H4"/>
    <mergeCell ref="A13:E13"/>
    <mergeCell ref="A14:C14"/>
    <mergeCell ref="A25:C25"/>
    <mergeCell ref="A10:H10"/>
    <mergeCell ref="A6:H6"/>
    <mergeCell ref="A8:H8"/>
  </mergeCells>
  <pageMargins left="0.23622047244094491" right="0" top="0.74803149606299213" bottom="0.74803149606299213" header="0.31496062992125984" footer="0.31496062992125984"/>
  <pageSetup paperSize="9" scale="7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B52" workbookViewId="0">
      <selection activeCell="I23" sqref="I23"/>
    </sheetView>
  </sheetViews>
  <sheetFormatPr defaultRowHeight="15" x14ac:dyDescent="0.25"/>
  <cols>
    <col min="1" max="1" width="50.42578125" customWidth="1"/>
    <col min="2" max="6" width="23.85546875" customWidth="1"/>
  </cols>
  <sheetData>
    <row r="1" spans="1:9" ht="22.5" customHeight="1" x14ac:dyDescent="0.25">
      <c r="A1" s="58" t="s">
        <v>44</v>
      </c>
      <c r="F1" s="59"/>
      <c r="G1" s="59"/>
      <c r="H1" s="59"/>
    </row>
    <row r="2" spans="1:9" ht="22.5" customHeight="1" x14ac:dyDescent="0.25">
      <c r="A2" s="58" t="s">
        <v>45</v>
      </c>
      <c r="F2" s="59"/>
      <c r="G2" s="59"/>
      <c r="H2" s="59"/>
    </row>
    <row r="3" spans="1:9" ht="42" customHeight="1" x14ac:dyDescent="0.25">
      <c r="A3" s="188" t="s">
        <v>58</v>
      </c>
      <c r="B3" s="203"/>
      <c r="C3" s="203"/>
      <c r="D3" s="203"/>
      <c r="E3" s="203"/>
      <c r="F3" s="203"/>
      <c r="G3" s="203"/>
      <c r="H3" s="203"/>
      <c r="I3" s="203"/>
    </row>
    <row r="4" spans="1:9" ht="18" customHeight="1" x14ac:dyDescent="0.25">
      <c r="A4" s="21"/>
      <c r="B4" s="21"/>
      <c r="C4" s="21"/>
      <c r="D4" s="21"/>
      <c r="E4" s="21"/>
      <c r="F4" s="21"/>
    </row>
    <row r="5" spans="1:9" ht="15.75" customHeight="1" x14ac:dyDescent="0.25">
      <c r="A5" s="188" t="s">
        <v>12</v>
      </c>
      <c r="B5" s="188"/>
      <c r="C5" s="188"/>
      <c r="D5" s="188"/>
      <c r="E5" s="188"/>
      <c r="F5" s="188"/>
    </row>
    <row r="6" spans="1:9" ht="18" x14ac:dyDescent="0.25">
      <c r="A6" s="21"/>
      <c r="B6" s="21"/>
      <c r="C6" s="21"/>
      <c r="D6" s="21"/>
      <c r="E6" s="5"/>
      <c r="F6" s="5"/>
    </row>
    <row r="7" spans="1:9" ht="18" customHeight="1" x14ac:dyDescent="0.25">
      <c r="A7" s="188" t="s">
        <v>5</v>
      </c>
      <c r="B7" s="188"/>
      <c r="C7" s="188"/>
      <c r="D7" s="188"/>
      <c r="E7" s="188"/>
      <c r="F7" s="188"/>
    </row>
    <row r="8" spans="1:9" ht="18" x14ac:dyDescent="0.25">
      <c r="A8" s="21"/>
      <c r="B8" s="21"/>
      <c r="C8" s="21"/>
      <c r="D8" s="21"/>
      <c r="E8" s="5"/>
      <c r="F8" s="5"/>
    </row>
    <row r="9" spans="1:9" ht="15.75" customHeight="1" x14ac:dyDescent="0.25">
      <c r="A9" s="188" t="s">
        <v>25</v>
      </c>
      <c r="B9" s="188"/>
      <c r="C9" s="188"/>
      <c r="D9" s="188"/>
      <c r="E9" s="188"/>
      <c r="F9" s="188"/>
    </row>
    <row r="10" spans="1:9" ht="18" x14ac:dyDescent="0.25">
      <c r="A10" s="21"/>
      <c r="B10" s="21"/>
      <c r="C10" s="21"/>
      <c r="D10" s="21"/>
      <c r="E10" s="5"/>
      <c r="F10" s="5"/>
    </row>
    <row r="11" spans="1:9" ht="25.5" x14ac:dyDescent="0.25">
      <c r="A11" s="20" t="s">
        <v>27</v>
      </c>
      <c r="B11" s="19" t="s">
        <v>21</v>
      </c>
      <c r="C11" s="20" t="s">
        <v>22</v>
      </c>
      <c r="D11" s="20" t="s">
        <v>19</v>
      </c>
      <c r="E11" s="20" t="s">
        <v>3</v>
      </c>
      <c r="F11" s="20" t="s">
        <v>20</v>
      </c>
    </row>
    <row r="12" spans="1:9" s="63" customFormat="1" x14ac:dyDescent="0.25">
      <c r="A12" s="137" t="s">
        <v>60</v>
      </c>
      <c r="B12" s="134">
        <v>77525</v>
      </c>
      <c r="C12" s="135">
        <v>82501</v>
      </c>
      <c r="D12" s="135">
        <v>66011</v>
      </c>
      <c r="E12" s="135">
        <v>66201</v>
      </c>
      <c r="F12" s="135">
        <v>66201</v>
      </c>
    </row>
    <row r="13" spans="1:9" s="63" customFormat="1" x14ac:dyDescent="0.25">
      <c r="A13" s="72" t="s">
        <v>61</v>
      </c>
      <c r="B13" s="112">
        <v>77525</v>
      </c>
      <c r="C13" s="113">
        <v>82501</v>
      </c>
      <c r="D13" s="113">
        <v>66011</v>
      </c>
      <c r="E13" s="113">
        <v>66201</v>
      </c>
      <c r="F13" s="113">
        <v>66201</v>
      </c>
    </row>
    <row r="14" spans="1:9" s="63" customFormat="1" x14ac:dyDescent="0.25">
      <c r="A14" s="73" t="s">
        <v>62</v>
      </c>
      <c r="B14" s="112">
        <v>30382</v>
      </c>
      <c r="C14" s="113">
        <v>43300</v>
      </c>
      <c r="D14" s="113">
        <v>26810</v>
      </c>
      <c r="E14" s="113">
        <v>27000</v>
      </c>
      <c r="F14" s="113">
        <v>27000</v>
      </c>
    </row>
    <row r="15" spans="1:9" s="63" customFormat="1" x14ac:dyDescent="0.25">
      <c r="A15" s="73" t="s">
        <v>63</v>
      </c>
      <c r="B15" s="112">
        <v>47143</v>
      </c>
      <c r="C15" s="113">
        <v>39201</v>
      </c>
      <c r="D15" s="113">
        <v>39201</v>
      </c>
      <c r="E15" s="113">
        <v>39201</v>
      </c>
      <c r="F15" s="113">
        <v>39201</v>
      </c>
    </row>
    <row r="16" spans="1:9" s="63" customFormat="1" x14ac:dyDescent="0.25">
      <c r="A16" s="73"/>
      <c r="B16" s="112"/>
      <c r="C16" s="113"/>
      <c r="D16" s="113"/>
      <c r="E16" s="113"/>
      <c r="F16" s="113"/>
    </row>
    <row r="17" spans="1:6" s="63" customFormat="1" x14ac:dyDescent="0.25">
      <c r="A17" s="137" t="s">
        <v>64</v>
      </c>
      <c r="B17" s="134">
        <v>686</v>
      </c>
      <c r="C17" s="135">
        <v>730</v>
      </c>
      <c r="D17" s="135">
        <v>200</v>
      </c>
      <c r="E17" s="135">
        <v>300</v>
      </c>
      <c r="F17" s="135">
        <v>300</v>
      </c>
    </row>
    <row r="18" spans="1:6" s="63" customFormat="1" x14ac:dyDescent="0.25">
      <c r="A18" s="73" t="s">
        <v>65</v>
      </c>
      <c r="B18" s="112">
        <v>686</v>
      </c>
      <c r="C18" s="113">
        <v>730</v>
      </c>
      <c r="D18" s="113">
        <v>200</v>
      </c>
      <c r="E18" s="113">
        <v>300</v>
      </c>
      <c r="F18" s="113">
        <v>300</v>
      </c>
    </row>
    <row r="19" spans="1:6" s="63" customFormat="1" x14ac:dyDescent="0.25">
      <c r="A19" s="73" t="s">
        <v>66</v>
      </c>
      <c r="B19" s="112">
        <v>686</v>
      </c>
      <c r="C19" s="113">
        <v>398</v>
      </c>
      <c r="D19" s="113">
        <v>200</v>
      </c>
      <c r="E19" s="113">
        <v>300</v>
      </c>
      <c r="F19" s="113">
        <v>300</v>
      </c>
    </row>
    <row r="20" spans="1:6" s="63" customFormat="1" x14ac:dyDescent="0.25">
      <c r="A20" s="73" t="s">
        <v>136</v>
      </c>
      <c r="B20" s="112"/>
      <c r="C20" s="113">
        <v>332</v>
      </c>
      <c r="D20" s="113">
        <v>0</v>
      </c>
      <c r="E20" s="113">
        <v>0</v>
      </c>
      <c r="F20" s="113"/>
    </row>
    <row r="21" spans="1:6" s="63" customFormat="1" x14ac:dyDescent="0.25">
      <c r="A21" s="73"/>
      <c r="B21" s="112"/>
      <c r="C21" s="113"/>
      <c r="D21" s="113"/>
      <c r="E21" s="113"/>
      <c r="F21" s="113"/>
    </row>
    <row r="22" spans="1:6" s="63" customFormat="1" x14ac:dyDescent="0.25">
      <c r="A22" s="137" t="s">
        <v>67</v>
      </c>
      <c r="B22" s="134">
        <v>2763</v>
      </c>
      <c r="C22" s="135">
        <v>3922</v>
      </c>
      <c r="D22" s="135">
        <v>4620</v>
      </c>
      <c r="E22" s="135">
        <v>4300</v>
      </c>
      <c r="F22" s="135">
        <v>4300</v>
      </c>
    </row>
    <row r="23" spans="1:6" s="63" customFormat="1" x14ac:dyDescent="0.25">
      <c r="A23" s="73" t="s">
        <v>68</v>
      </c>
      <c r="B23" s="112">
        <v>2763</v>
      </c>
      <c r="C23" s="113">
        <v>3922</v>
      </c>
      <c r="D23" s="113">
        <v>4620</v>
      </c>
      <c r="E23" s="113">
        <v>4300</v>
      </c>
      <c r="F23" s="113">
        <v>4300</v>
      </c>
    </row>
    <row r="24" spans="1:6" s="63" customFormat="1" x14ac:dyDescent="0.25">
      <c r="A24" s="73" t="s">
        <v>69</v>
      </c>
      <c r="B24" s="112">
        <v>2763</v>
      </c>
      <c r="C24" s="113">
        <v>2000</v>
      </c>
      <c r="D24" s="113">
        <v>3620</v>
      </c>
      <c r="E24" s="113">
        <v>3500</v>
      </c>
      <c r="F24" s="113">
        <v>3500</v>
      </c>
    </row>
    <row r="25" spans="1:6" s="63" customFormat="1" x14ac:dyDescent="0.25">
      <c r="A25" s="73" t="s">
        <v>136</v>
      </c>
      <c r="B25" s="112"/>
      <c r="C25" s="113">
        <v>1922</v>
      </c>
      <c r="D25" s="113">
        <v>1000</v>
      </c>
      <c r="E25" s="113">
        <v>800</v>
      </c>
      <c r="F25" s="113">
        <v>800</v>
      </c>
    </row>
    <row r="26" spans="1:6" s="63" customFormat="1" x14ac:dyDescent="0.25">
      <c r="A26" s="73"/>
      <c r="B26" s="112"/>
      <c r="C26" s="113"/>
      <c r="D26" s="113"/>
      <c r="E26" s="113"/>
      <c r="F26" s="113"/>
    </row>
    <row r="27" spans="1:6" s="63" customFormat="1" x14ac:dyDescent="0.25">
      <c r="A27" s="140" t="s">
        <v>70</v>
      </c>
      <c r="B27" s="138">
        <v>34341</v>
      </c>
      <c r="C27" s="139">
        <v>20360</v>
      </c>
      <c r="D27" s="139">
        <v>22270</v>
      </c>
      <c r="E27" s="139">
        <v>22000</v>
      </c>
      <c r="F27" s="139">
        <v>22000</v>
      </c>
    </row>
    <row r="28" spans="1:6" s="63" customFormat="1" x14ac:dyDescent="0.25">
      <c r="A28" s="73" t="s">
        <v>71</v>
      </c>
      <c r="B28" s="112">
        <v>34341</v>
      </c>
      <c r="C28" s="113">
        <v>20360</v>
      </c>
      <c r="D28" s="113">
        <v>22270</v>
      </c>
      <c r="E28" s="113">
        <v>22000</v>
      </c>
      <c r="F28" s="113">
        <v>22000</v>
      </c>
    </row>
    <row r="29" spans="1:6" s="63" customFormat="1" x14ac:dyDescent="0.25">
      <c r="A29" s="73" t="s">
        <v>72</v>
      </c>
      <c r="B29" s="112">
        <v>34341</v>
      </c>
      <c r="C29" s="113">
        <v>20360</v>
      </c>
      <c r="D29" s="113">
        <v>21970</v>
      </c>
      <c r="E29" s="113">
        <v>22000</v>
      </c>
      <c r="F29" s="113">
        <v>22000</v>
      </c>
    </row>
    <row r="30" spans="1:6" s="63" customFormat="1" x14ac:dyDescent="0.25">
      <c r="A30" s="73" t="s">
        <v>136</v>
      </c>
      <c r="B30" s="112"/>
      <c r="C30" s="113"/>
      <c r="D30" s="113">
        <v>300</v>
      </c>
      <c r="E30" s="113">
        <v>0</v>
      </c>
      <c r="F30" s="113">
        <v>0</v>
      </c>
    </row>
    <row r="31" spans="1:6" s="63" customFormat="1" x14ac:dyDescent="0.25">
      <c r="A31" s="73"/>
      <c r="B31" s="112"/>
      <c r="C31" s="113"/>
      <c r="D31" s="113"/>
      <c r="E31" s="113"/>
      <c r="F31" s="113"/>
    </row>
    <row r="32" spans="1:6" s="63" customFormat="1" x14ac:dyDescent="0.25">
      <c r="A32" s="137" t="s">
        <v>73</v>
      </c>
      <c r="B32" s="134">
        <v>777264</v>
      </c>
      <c r="C32" s="135">
        <v>925617</v>
      </c>
      <c r="D32" s="135">
        <v>989120</v>
      </c>
      <c r="E32" s="135">
        <v>1028570</v>
      </c>
      <c r="F32" s="135">
        <v>1072640</v>
      </c>
    </row>
    <row r="33" spans="1:6" s="63" customFormat="1" x14ac:dyDescent="0.25">
      <c r="A33" s="74" t="s">
        <v>74</v>
      </c>
      <c r="B33" s="112">
        <v>774159</v>
      </c>
      <c r="C33" s="113">
        <v>923017</v>
      </c>
      <c r="D33" s="113">
        <v>985120</v>
      </c>
      <c r="E33" s="113">
        <v>1023870</v>
      </c>
      <c r="F33" s="113">
        <v>1067940</v>
      </c>
    </row>
    <row r="34" spans="1:6" s="63" customFormat="1" x14ac:dyDescent="0.25">
      <c r="A34" s="73" t="s">
        <v>75</v>
      </c>
      <c r="B34" s="112">
        <v>774159</v>
      </c>
      <c r="C34" s="113">
        <v>923017</v>
      </c>
      <c r="D34" s="113">
        <v>985120</v>
      </c>
      <c r="E34" s="113">
        <v>1023870</v>
      </c>
      <c r="F34" s="113">
        <v>1067940</v>
      </c>
    </row>
    <row r="35" spans="1:6" s="63" customFormat="1" x14ac:dyDescent="0.25">
      <c r="A35" s="73" t="s">
        <v>76</v>
      </c>
      <c r="B35" s="112">
        <v>3105</v>
      </c>
      <c r="C35" s="113">
        <v>2600</v>
      </c>
      <c r="D35" s="113">
        <v>4000</v>
      </c>
      <c r="E35" s="113">
        <v>4700</v>
      </c>
      <c r="F35" s="113">
        <v>4700</v>
      </c>
    </row>
    <row r="36" spans="1:6" s="63" customFormat="1" x14ac:dyDescent="0.25">
      <c r="A36" s="73" t="s">
        <v>77</v>
      </c>
      <c r="B36" s="112">
        <v>3105</v>
      </c>
      <c r="C36" s="113">
        <v>2600</v>
      </c>
      <c r="D36" s="113">
        <v>4000</v>
      </c>
      <c r="E36" s="113">
        <v>4700</v>
      </c>
      <c r="F36" s="113">
        <v>4700</v>
      </c>
    </row>
    <row r="37" spans="1:6" s="63" customFormat="1" x14ac:dyDescent="0.25">
      <c r="A37" s="73"/>
      <c r="B37" s="112"/>
      <c r="C37" s="113"/>
      <c r="D37" s="113"/>
      <c r="E37" s="113"/>
      <c r="F37" s="113"/>
    </row>
    <row r="38" spans="1:6" s="63" customFormat="1" x14ac:dyDescent="0.25">
      <c r="A38" s="74" t="s">
        <v>78</v>
      </c>
      <c r="B38" s="112">
        <v>73</v>
      </c>
      <c r="C38" s="113">
        <v>1471</v>
      </c>
      <c r="D38" s="113">
        <v>1550</v>
      </c>
      <c r="E38" s="113">
        <v>120</v>
      </c>
      <c r="F38" s="113">
        <v>0</v>
      </c>
    </row>
    <row r="39" spans="1:6" s="63" customFormat="1" x14ac:dyDescent="0.25">
      <c r="A39" s="73" t="s">
        <v>79</v>
      </c>
      <c r="B39" s="112">
        <v>73</v>
      </c>
      <c r="C39" s="113">
        <v>1471</v>
      </c>
      <c r="D39" s="113">
        <v>1550</v>
      </c>
      <c r="E39" s="113">
        <v>120</v>
      </c>
      <c r="F39" s="113">
        <v>0</v>
      </c>
    </row>
    <row r="40" spans="1:6" s="63" customFormat="1" x14ac:dyDescent="0.25">
      <c r="A40" s="73" t="s">
        <v>80</v>
      </c>
      <c r="B40" s="112">
        <v>73</v>
      </c>
      <c r="C40" s="113">
        <v>80</v>
      </c>
      <c r="D40" s="113">
        <v>80</v>
      </c>
      <c r="E40" s="113">
        <v>120</v>
      </c>
      <c r="F40" s="113">
        <v>0</v>
      </c>
    </row>
    <row r="41" spans="1:6" s="63" customFormat="1" x14ac:dyDescent="0.25">
      <c r="A41" s="73" t="s">
        <v>136</v>
      </c>
      <c r="B41" s="112"/>
      <c r="C41" s="113">
        <v>1391</v>
      </c>
      <c r="D41" s="113">
        <v>1470</v>
      </c>
      <c r="E41" s="113">
        <v>0</v>
      </c>
      <c r="F41" s="113">
        <v>0</v>
      </c>
    </row>
    <row r="42" spans="1:6" s="63" customFormat="1" x14ac:dyDescent="0.25">
      <c r="A42" s="36"/>
      <c r="B42" s="126"/>
      <c r="C42" s="94"/>
      <c r="D42" s="94"/>
      <c r="E42" s="94"/>
      <c r="F42" s="94"/>
    </row>
    <row r="43" spans="1:6" x14ac:dyDescent="0.25">
      <c r="A43" s="141" t="s">
        <v>0</v>
      </c>
      <c r="B43" s="142">
        <v>892652</v>
      </c>
      <c r="C43" s="136">
        <v>1034601</v>
      </c>
      <c r="D43" s="136">
        <v>1083771</v>
      </c>
      <c r="E43" s="136">
        <v>1121491</v>
      </c>
      <c r="F43" s="136">
        <v>1165441</v>
      </c>
    </row>
    <row r="46" spans="1:6" ht="15.75" x14ac:dyDescent="0.25">
      <c r="A46" s="188" t="s">
        <v>26</v>
      </c>
      <c r="B46" s="188"/>
      <c r="C46" s="188"/>
      <c r="D46" s="188"/>
      <c r="E46" s="188"/>
      <c r="F46" s="188"/>
    </row>
    <row r="47" spans="1:6" ht="18" x14ac:dyDescent="0.25">
      <c r="A47" s="21"/>
      <c r="B47" s="21"/>
      <c r="C47" s="21"/>
      <c r="D47" s="21"/>
      <c r="E47" s="5"/>
      <c r="F47" s="5"/>
    </row>
    <row r="48" spans="1:6" ht="30" customHeight="1" x14ac:dyDescent="0.25">
      <c r="A48" s="20" t="s">
        <v>27</v>
      </c>
      <c r="B48" s="19" t="s">
        <v>21</v>
      </c>
      <c r="C48" s="20" t="s">
        <v>22</v>
      </c>
      <c r="D48" s="20" t="s">
        <v>19</v>
      </c>
      <c r="E48" s="20" t="s">
        <v>3</v>
      </c>
      <c r="F48" s="20" t="s">
        <v>20</v>
      </c>
    </row>
    <row r="49" spans="1:6" x14ac:dyDescent="0.25">
      <c r="A49" s="38"/>
      <c r="B49" s="37"/>
      <c r="C49" s="36"/>
      <c r="D49" s="36"/>
      <c r="E49" s="36"/>
      <c r="F49" s="36"/>
    </row>
    <row r="50" spans="1:6" x14ac:dyDescent="0.25">
      <c r="A50" s="137" t="s">
        <v>61</v>
      </c>
      <c r="B50" s="134">
        <v>77525</v>
      </c>
      <c r="C50" s="135">
        <v>82501</v>
      </c>
      <c r="D50" s="135">
        <v>66011</v>
      </c>
      <c r="E50" s="135">
        <v>66201</v>
      </c>
      <c r="F50" s="135">
        <v>66201</v>
      </c>
    </row>
    <row r="51" spans="1:6" x14ac:dyDescent="0.25">
      <c r="A51" s="69" t="s">
        <v>81</v>
      </c>
      <c r="B51" s="112">
        <v>30382</v>
      </c>
      <c r="C51" s="113">
        <v>43300</v>
      </c>
      <c r="D51" s="113">
        <v>26810</v>
      </c>
      <c r="E51" s="113">
        <v>27000</v>
      </c>
      <c r="F51" s="113">
        <v>27000</v>
      </c>
    </row>
    <row r="52" spans="1:6" x14ac:dyDescent="0.25">
      <c r="A52" s="75" t="s">
        <v>82</v>
      </c>
      <c r="B52" s="112">
        <v>47143</v>
      </c>
      <c r="C52" s="113">
        <v>39201</v>
      </c>
      <c r="D52" s="113">
        <v>39201</v>
      </c>
      <c r="E52" s="113">
        <v>39201</v>
      </c>
      <c r="F52" s="113">
        <v>39201</v>
      </c>
    </row>
    <row r="53" spans="1:6" s="63" customFormat="1" x14ac:dyDescent="0.25">
      <c r="A53" s="143"/>
      <c r="B53" s="107"/>
      <c r="C53" s="108"/>
      <c r="D53" s="108"/>
      <c r="E53" s="108"/>
      <c r="F53" s="108"/>
    </row>
    <row r="54" spans="1:6" x14ac:dyDescent="0.25">
      <c r="A54" s="137" t="s">
        <v>64</v>
      </c>
      <c r="B54" s="134">
        <v>686</v>
      </c>
      <c r="C54" s="135">
        <v>730</v>
      </c>
      <c r="D54" s="135">
        <v>200</v>
      </c>
      <c r="E54" s="135">
        <v>300</v>
      </c>
      <c r="F54" s="135">
        <v>300</v>
      </c>
    </row>
    <row r="55" spans="1:6" x14ac:dyDescent="0.25">
      <c r="A55" s="69" t="s">
        <v>65</v>
      </c>
      <c r="B55" s="112">
        <v>686</v>
      </c>
      <c r="C55" s="113">
        <v>730</v>
      </c>
      <c r="D55" s="113">
        <v>200</v>
      </c>
      <c r="E55" s="113">
        <v>300</v>
      </c>
      <c r="F55" s="113">
        <v>300</v>
      </c>
    </row>
    <row r="56" spans="1:6" x14ac:dyDescent="0.25">
      <c r="A56" s="69" t="s">
        <v>66</v>
      </c>
      <c r="B56" s="112">
        <v>686</v>
      </c>
      <c r="C56" s="113">
        <v>730</v>
      </c>
      <c r="D56" s="113">
        <v>200</v>
      </c>
      <c r="E56" s="113">
        <v>300</v>
      </c>
      <c r="F56" s="113">
        <v>300</v>
      </c>
    </row>
    <row r="57" spans="1:6" x14ac:dyDescent="0.25">
      <c r="A57" s="69"/>
      <c r="B57" s="112"/>
      <c r="C57" s="113"/>
      <c r="D57" s="113"/>
      <c r="E57" s="113"/>
      <c r="F57" s="113"/>
    </row>
    <row r="58" spans="1:6" x14ac:dyDescent="0.25">
      <c r="A58" s="144" t="s">
        <v>67</v>
      </c>
      <c r="B58" s="145">
        <v>2231</v>
      </c>
      <c r="C58" s="146">
        <v>3922</v>
      </c>
      <c r="D58" s="146">
        <v>4620</v>
      </c>
      <c r="E58" s="146">
        <v>4300</v>
      </c>
      <c r="F58" s="146">
        <v>4300</v>
      </c>
    </row>
    <row r="59" spans="1:6" x14ac:dyDescent="0.25">
      <c r="A59" s="69" t="s">
        <v>68</v>
      </c>
      <c r="B59" s="112">
        <v>2231</v>
      </c>
      <c r="C59" s="113">
        <v>3922</v>
      </c>
      <c r="D59" s="113">
        <v>4620</v>
      </c>
      <c r="E59" s="113">
        <v>4300</v>
      </c>
      <c r="F59" s="113">
        <v>4300</v>
      </c>
    </row>
    <row r="60" spans="1:6" x14ac:dyDescent="0.25">
      <c r="A60" s="69" t="s">
        <v>69</v>
      </c>
      <c r="B60" s="112">
        <v>2231</v>
      </c>
      <c r="C60" s="113">
        <v>3922</v>
      </c>
      <c r="D60" s="113">
        <v>4620</v>
      </c>
      <c r="E60" s="113">
        <v>4300</v>
      </c>
      <c r="F60" s="113">
        <v>4300</v>
      </c>
    </row>
    <row r="61" spans="1:6" x14ac:dyDescent="0.25">
      <c r="A61" s="69"/>
      <c r="B61" s="112"/>
      <c r="C61" s="113"/>
      <c r="D61" s="113"/>
      <c r="E61" s="113"/>
      <c r="F61" s="113"/>
    </row>
    <row r="62" spans="1:6" x14ac:dyDescent="0.25">
      <c r="A62" s="144" t="s">
        <v>70</v>
      </c>
      <c r="B62" s="145">
        <v>34341</v>
      </c>
      <c r="C62" s="146">
        <v>20360</v>
      </c>
      <c r="D62" s="146">
        <v>22270</v>
      </c>
      <c r="E62" s="146">
        <v>22000</v>
      </c>
      <c r="F62" s="146">
        <v>22000</v>
      </c>
    </row>
    <row r="63" spans="1:6" x14ac:dyDescent="0.25">
      <c r="A63" s="69" t="s">
        <v>71</v>
      </c>
      <c r="B63" s="112">
        <v>34341</v>
      </c>
      <c r="C63" s="113">
        <v>20360</v>
      </c>
      <c r="D63" s="113">
        <v>22270</v>
      </c>
      <c r="E63" s="113">
        <v>22000</v>
      </c>
      <c r="F63" s="113">
        <v>22000</v>
      </c>
    </row>
    <row r="64" spans="1:6" x14ac:dyDescent="0.25">
      <c r="A64" s="69" t="s">
        <v>72</v>
      </c>
      <c r="B64" s="112">
        <v>34341</v>
      </c>
      <c r="C64" s="113">
        <v>20360</v>
      </c>
      <c r="D64" s="113">
        <v>22270</v>
      </c>
      <c r="E64" s="113">
        <v>22000</v>
      </c>
      <c r="F64" s="113">
        <v>22000</v>
      </c>
    </row>
    <row r="65" spans="1:6" x14ac:dyDescent="0.25">
      <c r="A65" s="69"/>
      <c r="B65" s="112"/>
      <c r="C65" s="113"/>
      <c r="D65" s="113"/>
      <c r="E65" s="113"/>
      <c r="F65" s="113"/>
    </row>
    <row r="66" spans="1:6" x14ac:dyDescent="0.25">
      <c r="A66" s="144" t="s">
        <v>73</v>
      </c>
      <c r="B66" s="145">
        <v>777264</v>
      </c>
      <c r="C66" s="146">
        <v>925617</v>
      </c>
      <c r="D66" s="146">
        <v>989120</v>
      </c>
      <c r="E66" s="146">
        <v>1028570</v>
      </c>
      <c r="F66" s="146">
        <v>1072640</v>
      </c>
    </row>
    <row r="67" spans="1:6" x14ac:dyDescent="0.25">
      <c r="A67" s="69" t="s">
        <v>74</v>
      </c>
      <c r="B67" s="112">
        <v>774159</v>
      </c>
      <c r="C67" s="113">
        <v>923017</v>
      </c>
      <c r="D67" s="113">
        <v>985120</v>
      </c>
      <c r="E67" s="113">
        <v>1023870</v>
      </c>
      <c r="F67" s="113">
        <v>1067940</v>
      </c>
    </row>
    <row r="68" spans="1:6" x14ac:dyDescent="0.25">
      <c r="A68" s="69" t="s">
        <v>75</v>
      </c>
      <c r="B68" s="112">
        <v>774159</v>
      </c>
      <c r="C68" s="113">
        <v>923017</v>
      </c>
      <c r="D68" s="113">
        <v>985120</v>
      </c>
      <c r="E68" s="113">
        <v>1023870</v>
      </c>
      <c r="F68" s="113">
        <v>1067940</v>
      </c>
    </row>
    <row r="69" spans="1:6" x14ac:dyDescent="0.25">
      <c r="A69" s="69" t="s">
        <v>76</v>
      </c>
      <c r="B69" s="112">
        <v>3105</v>
      </c>
      <c r="C69" s="113">
        <v>2600</v>
      </c>
      <c r="D69" s="113">
        <v>4000</v>
      </c>
      <c r="E69" s="113">
        <v>4700</v>
      </c>
      <c r="F69" s="113">
        <v>4700</v>
      </c>
    </row>
    <row r="70" spans="1:6" x14ac:dyDescent="0.25">
      <c r="A70" s="69" t="s">
        <v>77</v>
      </c>
      <c r="B70" s="112">
        <v>3105</v>
      </c>
      <c r="C70" s="113">
        <v>2600</v>
      </c>
      <c r="D70" s="113">
        <v>4000</v>
      </c>
      <c r="E70" s="113">
        <v>4700</v>
      </c>
      <c r="F70" s="113">
        <v>4700</v>
      </c>
    </row>
    <row r="71" spans="1:6" x14ac:dyDescent="0.25">
      <c r="A71" s="69"/>
      <c r="B71" s="112"/>
      <c r="C71" s="113"/>
      <c r="D71" s="113"/>
      <c r="E71" s="113"/>
      <c r="F71" s="113"/>
    </row>
    <row r="72" spans="1:6" x14ac:dyDescent="0.25">
      <c r="A72" s="71" t="s">
        <v>78</v>
      </c>
      <c r="B72" s="112">
        <v>0</v>
      </c>
      <c r="C72" s="113">
        <v>1471</v>
      </c>
      <c r="D72" s="113">
        <v>1550</v>
      </c>
      <c r="E72" s="113">
        <v>120</v>
      </c>
      <c r="F72" s="113">
        <v>0</v>
      </c>
    </row>
    <row r="73" spans="1:6" x14ac:dyDescent="0.25">
      <c r="A73" s="69" t="s">
        <v>79</v>
      </c>
      <c r="B73" s="112">
        <v>0</v>
      </c>
      <c r="C73" s="113">
        <v>1471</v>
      </c>
      <c r="D73" s="113">
        <v>1550</v>
      </c>
      <c r="E73" s="113">
        <v>120</v>
      </c>
      <c r="F73" s="113">
        <v>0</v>
      </c>
    </row>
    <row r="74" spans="1:6" x14ac:dyDescent="0.25">
      <c r="A74" s="69" t="s">
        <v>80</v>
      </c>
      <c r="B74" s="112">
        <v>0</v>
      </c>
      <c r="C74" s="113">
        <v>1471</v>
      </c>
      <c r="D74" s="113">
        <v>1550</v>
      </c>
      <c r="E74" s="113">
        <v>120</v>
      </c>
      <c r="F74" s="113">
        <v>0</v>
      </c>
    </row>
    <row r="75" spans="1:6" x14ac:dyDescent="0.25">
      <c r="A75" s="70"/>
      <c r="B75" s="8"/>
      <c r="C75" s="9"/>
      <c r="D75" s="9"/>
      <c r="E75" s="9"/>
      <c r="F75" s="9"/>
    </row>
    <row r="76" spans="1:6" s="58" customFormat="1" x14ac:dyDescent="0.25">
      <c r="A76" s="147" t="s">
        <v>1</v>
      </c>
      <c r="B76" s="171">
        <v>892047</v>
      </c>
      <c r="C76" s="172">
        <v>1034601</v>
      </c>
      <c r="D76" s="172">
        <v>1083771</v>
      </c>
      <c r="E76" s="172">
        <v>1121491</v>
      </c>
      <c r="F76" s="172">
        <v>1165441</v>
      </c>
    </row>
    <row r="84" spans="6:6" x14ac:dyDescent="0.25">
      <c r="F84" t="s">
        <v>141</v>
      </c>
    </row>
  </sheetData>
  <mergeCells count="5">
    <mergeCell ref="A3:I3"/>
    <mergeCell ref="A46:F46"/>
    <mergeCell ref="A5:F5"/>
    <mergeCell ref="A7:F7"/>
    <mergeCell ref="A9:F9"/>
  </mergeCells>
  <pageMargins left="0.70866141732283472" right="0.70866141732283472" top="0.55118110236220474" bottom="0.15748031496062992" header="0.31496062992125984" footer="0.31496062992125984"/>
  <pageSetup paperSize="9" scale="75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C26" sqref="C26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9" ht="22.5" customHeight="1" x14ac:dyDescent="0.25">
      <c r="A1" s="58" t="s">
        <v>44</v>
      </c>
      <c r="F1" s="59"/>
      <c r="G1" s="59"/>
      <c r="H1" s="59"/>
    </row>
    <row r="2" spans="1:9" ht="22.5" customHeight="1" x14ac:dyDescent="0.25">
      <c r="A2" s="58" t="s">
        <v>45</v>
      </c>
      <c r="F2" s="59"/>
      <c r="G2" s="59"/>
      <c r="H2" s="59"/>
    </row>
    <row r="3" spans="1:9" ht="42" customHeight="1" x14ac:dyDescent="0.25">
      <c r="A3" s="188" t="s">
        <v>58</v>
      </c>
      <c r="B3" s="203"/>
      <c r="C3" s="203"/>
      <c r="D3" s="203"/>
      <c r="E3" s="203"/>
      <c r="F3" s="203"/>
      <c r="G3" s="203"/>
      <c r="H3" s="203"/>
      <c r="I3" s="203"/>
    </row>
    <row r="4" spans="1:9" ht="18" customHeight="1" x14ac:dyDescent="0.25">
      <c r="A4" s="4"/>
      <c r="B4" s="4"/>
      <c r="C4" s="4"/>
      <c r="D4" s="4"/>
      <c r="E4" s="4"/>
      <c r="F4" s="4"/>
    </row>
    <row r="5" spans="1:9" ht="15.75" x14ac:dyDescent="0.25">
      <c r="A5" s="188" t="s">
        <v>12</v>
      </c>
      <c r="B5" s="188"/>
      <c r="C5" s="188"/>
      <c r="D5" s="188"/>
      <c r="E5" s="194"/>
      <c r="F5" s="194"/>
    </row>
    <row r="6" spans="1:9" ht="18" x14ac:dyDescent="0.25">
      <c r="A6" s="4"/>
      <c r="B6" s="4"/>
      <c r="C6" s="4"/>
      <c r="D6" s="4"/>
      <c r="E6" s="5"/>
      <c r="F6" s="5"/>
    </row>
    <row r="7" spans="1:9" ht="18" customHeight="1" x14ac:dyDescent="0.25">
      <c r="A7" s="188" t="s">
        <v>5</v>
      </c>
      <c r="B7" s="189"/>
      <c r="C7" s="189"/>
      <c r="D7" s="189"/>
      <c r="E7" s="189"/>
      <c r="F7" s="189"/>
    </row>
    <row r="8" spans="1:9" ht="18" x14ac:dyDescent="0.25">
      <c r="A8" s="4"/>
      <c r="B8" s="4"/>
      <c r="C8" s="4"/>
      <c r="D8" s="4"/>
      <c r="E8" s="5"/>
      <c r="F8" s="5"/>
    </row>
    <row r="9" spans="1:9" ht="15.75" x14ac:dyDescent="0.25">
      <c r="A9" s="188" t="s">
        <v>10</v>
      </c>
      <c r="B9" s="202"/>
      <c r="C9" s="202"/>
      <c r="D9" s="202"/>
      <c r="E9" s="202"/>
      <c r="F9" s="202"/>
    </row>
    <row r="10" spans="1:9" ht="18" x14ac:dyDescent="0.25">
      <c r="A10" s="4"/>
      <c r="B10" s="4"/>
      <c r="C10" s="4"/>
      <c r="D10" s="4"/>
      <c r="E10" s="5"/>
      <c r="F10" s="5"/>
    </row>
    <row r="11" spans="1:9" ht="25.5" x14ac:dyDescent="0.25">
      <c r="A11" s="20" t="s">
        <v>27</v>
      </c>
      <c r="B11" s="19" t="s">
        <v>21</v>
      </c>
      <c r="C11" s="20" t="s">
        <v>22</v>
      </c>
      <c r="D11" s="20" t="s">
        <v>19</v>
      </c>
      <c r="E11" s="20" t="s">
        <v>3</v>
      </c>
      <c r="F11" s="20" t="s">
        <v>20</v>
      </c>
    </row>
    <row r="12" spans="1:9" ht="15.75" customHeight="1" x14ac:dyDescent="0.25">
      <c r="A12" s="11" t="s">
        <v>1</v>
      </c>
      <c r="B12" s="127">
        <v>892047</v>
      </c>
      <c r="C12" s="114">
        <v>1034601</v>
      </c>
      <c r="D12" s="114">
        <v>1083771</v>
      </c>
      <c r="E12" s="114">
        <v>1121491</v>
      </c>
      <c r="F12" s="114">
        <v>1165441</v>
      </c>
    </row>
    <row r="13" spans="1:9" ht="15.75" customHeight="1" x14ac:dyDescent="0.25">
      <c r="A13" s="11" t="s">
        <v>83</v>
      </c>
      <c r="B13" s="127">
        <v>892047</v>
      </c>
      <c r="C13" s="114">
        <v>1034601</v>
      </c>
      <c r="D13" s="114">
        <v>1083771</v>
      </c>
      <c r="E13" s="114">
        <v>1121491</v>
      </c>
      <c r="F13" s="114">
        <v>1165441</v>
      </c>
    </row>
    <row r="14" spans="1:9" x14ac:dyDescent="0.25">
      <c r="A14" s="17" t="s">
        <v>84</v>
      </c>
      <c r="B14" s="110">
        <v>860894</v>
      </c>
      <c r="C14" s="109">
        <v>984576</v>
      </c>
      <c r="D14" s="109">
        <v>1037471</v>
      </c>
      <c r="E14" s="109">
        <v>1075191</v>
      </c>
      <c r="F14" s="109">
        <v>1119141</v>
      </c>
    </row>
    <row r="15" spans="1:9" x14ac:dyDescent="0.25">
      <c r="A15" s="16" t="s">
        <v>85</v>
      </c>
      <c r="B15" s="110">
        <v>31153</v>
      </c>
      <c r="C15" s="109">
        <v>50025</v>
      </c>
      <c r="D15" s="109">
        <v>46300</v>
      </c>
      <c r="E15" s="109">
        <v>46300</v>
      </c>
      <c r="F15" s="109">
        <v>46300</v>
      </c>
    </row>
    <row r="16" spans="1:9" x14ac:dyDescent="0.25">
      <c r="A16" s="11"/>
      <c r="B16" s="8"/>
      <c r="C16" s="9"/>
      <c r="D16" s="9"/>
      <c r="E16" s="9"/>
      <c r="F16" s="10"/>
    </row>
    <row r="17" spans="1:6" x14ac:dyDescent="0.25">
      <c r="A17" s="18"/>
      <c r="B17" s="8"/>
      <c r="C17" s="9"/>
      <c r="D17" s="9"/>
      <c r="E17" s="9"/>
      <c r="F17" s="10"/>
    </row>
  </sheetData>
  <mergeCells count="4">
    <mergeCell ref="A5:F5"/>
    <mergeCell ref="A7:F7"/>
    <mergeCell ref="A9:F9"/>
    <mergeCell ref="A3:I3"/>
  </mergeCells>
  <pageMargins left="0.7" right="0.7" top="0.75" bottom="0.75" header="0.3" footer="0.3"/>
  <pageSetup paperSize="9" scale="68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C15" sqref="C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42578125" customWidth="1"/>
    <col min="4" max="4" width="25.28515625" customWidth="1"/>
    <col min="5" max="9" width="23.140625" customWidth="1"/>
  </cols>
  <sheetData>
    <row r="1" spans="1:10" ht="22.5" customHeight="1" x14ac:dyDescent="0.25">
      <c r="A1" s="58" t="s">
        <v>44</v>
      </c>
      <c r="G1" s="59"/>
      <c r="H1" s="59"/>
      <c r="I1" s="59"/>
    </row>
    <row r="2" spans="1:10" ht="22.5" customHeight="1" x14ac:dyDescent="0.25">
      <c r="A2" s="58" t="s">
        <v>45</v>
      </c>
      <c r="G2" s="59"/>
      <c r="H2" s="59"/>
      <c r="I2" s="59"/>
    </row>
    <row r="3" spans="1:10" ht="42" customHeight="1" x14ac:dyDescent="0.25">
      <c r="A3" s="188" t="s">
        <v>58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8" customHeight="1" x14ac:dyDescent="0.25">
      <c r="A4" s="4"/>
      <c r="B4" s="4"/>
      <c r="C4" s="21"/>
      <c r="D4" s="4"/>
      <c r="E4" s="4"/>
      <c r="F4" s="4"/>
      <c r="G4" s="4"/>
      <c r="H4" s="4"/>
      <c r="I4" s="4"/>
    </row>
    <row r="5" spans="1:10" ht="15.75" customHeight="1" x14ac:dyDescent="0.25">
      <c r="A5" s="188" t="s">
        <v>12</v>
      </c>
      <c r="B5" s="188"/>
      <c r="C5" s="188"/>
      <c r="D5" s="188"/>
      <c r="E5" s="188"/>
      <c r="F5" s="188"/>
      <c r="G5" s="188"/>
      <c r="H5" s="188"/>
      <c r="I5" s="188"/>
    </row>
    <row r="6" spans="1:10" ht="18" x14ac:dyDescent="0.25">
      <c r="A6" s="4"/>
      <c r="B6" s="4"/>
      <c r="C6" s="21"/>
      <c r="D6" s="4"/>
      <c r="E6" s="4"/>
      <c r="F6" s="4"/>
      <c r="G6" s="4"/>
      <c r="H6" s="5"/>
      <c r="I6" s="5"/>
    </row>
    <row r="7" spans="1:10" ht="18" customHeight="1" x14ac:dyDescent="0.25">
      <c r="A7" s="188" t="s">
        <v>28</v>
      </c>
      <c r="B7" s="188"/>
      <c r="C7" s="188"/>
      <c r="D7" s="188"/>
      <c r="E7" s="188"/>
      <c r="F7" s="188"/>
      <c r="G7" s="188"/>
      <c r="H7" s="188"/>
      <c r="I7" s="188"/>
    </row>
    <row r="8" spans="1:10" ht="18" x14ac:dyDescent="0.25">
      <c r="A8" s="4"/>
      <c r="B8" s="4"/>
      <c r="C8" s="21"/>
      <c r="D8" s="4"/>
      <c r="E8" s="4"/>
      <c r="F8" s="4"/>
      <c r="G8" s="4"/>
      <c r="H8" s="5"/>
      <c r="I8" s="5"/>
    </row>
    <row r="9" spans="1:10" ht="25.5" x14ac:dyDescent="0.25">
      <c r="A9" s="20" t="s">
        <v>6</v>
      </c>
      <c r="B9" s="19" t="s">
        <v>7</v>
      </c>
      <c r="C9" s="19" t="s">
        <v>128</v>
      </c>
      <c r="D9" s="19" t="s">
        <v>18</v>
      </c>
      <c r="E9" s="19" t="s">
        <v>21</v>
      </c>
      <c r="F9" s="20" t="s">
        <v>22</v>
      </c>
      <c r="G9" s="20" t="s">
        <v>19</v>
      </c>
      <c r="H9" s="20" t="s">
        <v>3</v>
      </c>
      <c r="I9" s="20" t="s">
        <v>20</v>
      </c>
    </row>
    <row r="10" spans="1:10" x14ac:dyDescent="0.25">
      <c r="A10" s="36">
        <v>9</v>
      </c>
      <c r="B10" s="37"/>
      <c r="C10" s="37"/>
      <c r="D10" s="39" t="s">
        <v>86</v>
      </c>
      <c r="E10" s="107">
        <v>3645</v>
      </c>
      <c r="F10" s="108">
        <v>3645</v>
      </c>
      <c r="G10" s="108">
        <v>2770</v>
      </c>
      <c r="H10" s="108">
        <v>800</v>
      </c>
      <c r="I10" s="108">
        <v>800</v>
      </c>
    </row>
    <row r="11" spans="1:10" x14ac:dyDescent="0.25">
      <c r="A11" s="36"/>
      <c r="B11" s="37">
        <v>92</v>
      </c>
      <c r="C11" s="37"/>
      <c r="D11" s="89" t="s">
        <v>135</v>
      </c>
      <c r="E11" s="107">
        <v>3645</v>
      </c>
      <c r="F11" s="108">
        <v>3645</v>
      </c>
      <c r="G11" s="108">
        <v>2770</v>
      </c>
      <c r="H11" s="108">
        <v>800</v>
      </c>
      <c r="I11" s="108">
        <v>800</v>
      </c>
    </row>
    <row r="12" spans="1:10" x14ac:dyDescent="0.25">
      <c r="A12" s="11"/>
      <c r="B12" s="15"/>
      <c r="C12" s="90" t="s">
        <v>129</v>
      </c>
      <c r="D12" s="76" t="s">
        <v>89</v>
      </c>
      <c r="E12" s="110">
        <v>332</v>
      </c>
      <c r="F12" s="109">
        <v>332</v>
      </c>
      <c r="G12" s="109">
        <v>0</v>
      </c>
      <c r="H12" s="109">
        <v>0</v>
      </c>
      <c r="I12" s="109">
        <v>0</v>
      </c>
    </row>
    <row r="13" spans="1:10" x14ac:dyDescent="0.25">
      <c r="A13" s="11"/>
      <c r="B13" s="15"/>
      <c r="C13" s="90" t="s">
        <v>130</v>
      </c>
      <c r="D13" s="35" t="s">
        <v>87</v>
      </c>
      <c r="E13" s="110">
        <v>1922</v>
      </c>
      <c r="F13" s="109">
        <v>1922</v>
      </c>
      <c r="G13" s="109">
        <v>1000</v>
      </c>
      <c r="H13" s="109">
        <v>800</v>
      </c>
      <c r="I13" s="109">
        <v>800</v>
      </c>
    </row>
    <row r="14" spans="1:10" x14ac:dyDescent="0.25">
      <c r="A14" s="11"/>
      <c r="B14" s="15"/>
      <c r="C14" s="90" t="s">
        <v>140</v>
      </c>
      <c r="D14" s="35" t="s">
        <v>112</v>
      </c>
      <c r="E14" s="110"/>
      <c r="F14" s="109"/>
      <c r="G14" s="109">
        <v>300</v>
      </c>
      <c r="H14" s="109">
        <v>0</v>
      </c>
      <c r="I14" s="109">
        <v>0</v>
      </c>
    </row>
    <row r="15" spans="1:10" ht="25.5" x14ac:dyDescent="0.25">
      <c r="A15" s="13"/>
      <c r="B15" s="14"/>
      <c r="C15" s="148" t="s">
        <v>131</v>
      </c>
      <c r="D15" s="35" t="s">
        <v>88</v>
      </c>
      <c r="E15" s="110">
        <v>1391</v>
      </c>
      <c r="F15" s="109">
        <v>1391</v>
      </c>
      <c r="G15" s="109">
        <v>1470</v>
      </c>
      <c r="H15" s="109">
        <v>0</v>
      </c>
      <c r="I15" s="109">
        <v>0</v>
      </c>
    </row>
    <row r="16" spans="1:10" x14ac:dyDescent="0.25">
      <c r="A16" s="15"/>
      <c r="B16" s="15"/>
      <c r="C16" s="15"/>
      <c r="D16" s="35"/>
      <c r="E16" s="8"/>
      <c r="F16" s="9"/>
      <c r="G16" s="9"/>
      <c r="H16" s="9"/>
      <c r="I16" s="10"/>
    </row>
  </sheetData>
  <mergeCells count="3">
    <mergeCell ref="A5:I5"/>
    <mergeCell ref="A7:I7"/>
    <mergeCell ref="A3:J3"/>
  </mergeCells>
  <pageMargins left="0.7" right="0.7" top="0.75" bottom="0.75" header="0.3" footer="0.3"/>
  <pageSetup paperSize="9" scale="7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4" workbookViewId="0">
      <selection activeCell="A27" sqref="A27:I2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7.28515625" customWidth="1"/>
    <col min="5" max="9" width="20.85546875" style="59" customWidth="1"/>
  </cols>
  <sheetData>
    <row r="1" spans="1:9" ht="22.5" customHeight="1" x14ac:dyDescent="0.25">
      <c r="A1" s="58" t="s">
        <v>44</v>
      </c>
    </row>
    <row r="2" spans="1:9" ht="22.5" customHeight="1" x14ac:dyDescent="0.25">
      <c r="A2" s="58" t="s">
        <v>45</v>
      </c>
    </row>
    <row r="3" spans="1:9" ht="42" customHeight="1" x14ac:dyDescent="0.25">
      <c r="A3" s="188" t="s">
        <v>58</v>
      </c>
      <c r="B3" s="203"/>
      <c r="C3" s="203"/>
      <c r="D3" s="203"/>
      <c r="E3" s="203"/>
      <c r="F3" s="203"/>
      <c r="G3" s="203"/>
      <c r="H3" s="203"/>
      <c r="I3" s="203"/>
    </row>
    <row r="4" spans="1:9" ht="18" x14ac:dyDescent="0.25">
      <c r="A4" s="4"/>
      <c r="B4" s="4"/>
      <c r="C4" s="4"/>
      <c r="D4" s="4"/>
      <c r="E4" s="60"/>
      <c r="F4" s="60"/>
      <c r="G4" s="60"/>
      <c r="H4" s="149"/>
      <c r="I4" s="149"/>
    </row>
    <row r="5" spans="1:9" ht="18" customHeight="1" x14ac:dyDescent="0.25">
      <c r="A5" s="188" t="s">
        <v>11</v>
      </c>
      <c r="B5" s="189"/>
      <c r="C5" s="189"/>
      <c r="D5" s="189"/>
      <c r="E5" s="189"/>
      <c r="F5" s="189"/>
      <c r="G5" s="189"/>
      <c r="H5" s="189"/>
      <c r="I5" s="189"/>
    </row>
    <row r="6" spans="1:9" ht="18" x14ac:dyDescent="0.25">
      <c r="A6" s="4"/>
      <c r="B6" s="4"/>
      <c r="C6" s="4"/>
      <c r="D6" s="4"/>
      <c r="E6" s="60"/>
      <c r="F6" s="60"/>
      <c r="G6" s="60"/>
      <c r="H6" s="149"/>
      <c r="I6" s="149"/>
    </row>
    <row r="7" spans="1:9" ht="18" x14ac:dyDescent="0.25">
      <c r="A7" s="21"/>
      <c r="B7" s="21"/>
      <c r="C7" s="21"/>
      <c r="D7" s="21"/>
      <c r="E7" s="60"/>
      <c r="F7" s="60"/>
      <c r="G7" s="60"/>
      <c r="H7" s="149"/>
      <c r="I7" s="149"/>
    </row>
    <row r="8" spans="1:9" ht="25.5" x14ac:dyDescent="0.25">
      <c r="A8" s="216" t="s">
        <v>13</v>
      </c>
      <c r="B8" s="217"/>
      <c r="C8" s="218"/>
      <c r="D8" s="19" t="s">
        <v>14</v>
      </c>
      <c r="E8" s="150" t="s">
        <v>21</v>
      </c>
      <c r="F8" s="151" t="s">
        <v>22</v>
      </c>
      <c r="G8" s="151" t="s">
        <v>19</v>
      </c>
      <c r="H8" s="151" t="s">
        <v>3</v>
      </c>
      <c r="I8" s="151" t="s">
        <v>20</v>
      </c>
    </row>
    <row r="9" spans="1:9" x14ac:dyDescent="0.25">
      <c r="A9" s="83"/>
      <c r="B9" s="84"/>
      <c r="C9" s="85"/>
      <c r="D9" s="19" t="s">
        <v>132</v>
      </c>
      <c r="E9" s="155">
        <v>892047</v>
      </c>
      <c r="F9" s="106">
        <v>1034601</v>
      </c>
      <c r="G9" s="106">
        <v>1083771</v>
      </c>
      <c r="H9" s="106">
        <v>1121491</v>
      </c>
      <c r="I9" s="106">
        <v>1165441</v>
      </c>
    </row>
    <row r="10" spans="1:9" x14ac:dyDescent="0.25">
      <c r="A10" s="83"/>
      <c r="B10" s="84"/>
      <c r="C10" s="85"/>
      <c r="D10" s="19"/>
      <c r="E10" s="155"/>
      <c r="F10" s="106"/>
      <c r="G10" s="106"/>
      <c r="H10" s="106"/>
      <c r="I10" s="106"/>
    </row>
    <row r="11" spans="1:9" s="63" customFormat="1" ht="28.5" customHeight="1" x14ac:dyDescent="0.25">
      <c r="A11" s="210" t="s">
        <v>90</v>
      </c>
      <c r="B11" s="211"/>
      <c r="C11" s="212"/>
      <c r="D11" s="170" t="s">
        <v>91</v>
      </c>
      <c r="E11" s="155">
        <v>77525</v>
      </c>
      <c r="F11" s="106">
        <v>82501</v>
      </c>
      <c r="G11" s="106">
        <v>66011</v>
      </c>
      <c r="H11" s="106">
        <v>66201</v>
      </c>
      <c r="I11" s="106">
        <v>66201</v>
      </c>
    </row>
    <row r="12" spans="1:9" s="63" customFormat="1" ht="25.5" customHeight="1" x14ac:dyDescent="0.25">
      <c r="A12" s="207" t="s">
        <v>92</v>
      </c>
      <c r="B12" s="208"/>
      <c r="C12" s="209"/>
      <c r="D12" s="39" t="s">
        <v>93</v>
      </c>
      <c r="E12" s="107">
        <v>77525</v>
      </c>
      <c r="F12" s="108">
        <v>82501</v>
      </c>
      <c r="G12" s="108">
        <v>26810</v>
      </c>
      <c r="H12" s="108">
        <v>27000</v>
      </c>
      <c r="I12" s="108">
        <v>27000</v>
      </c>
    </row>
    <row r="13" spans="1:9" s="63" customFormat="1" ht="25.5" customHeight="1" x14ac:dyDescent="0.25">
      <c r="A13" s="213" t="s">
        <v>94</v>
      </c>
      <c r="B13" s="214"/>
      <c r="C13" s="215"/>
      <c r="D13" s="77" t="s">
        <v>95</v>
      </c>
      <c r="E13" s="107">
        <v>30382</v>
      </c>
      <c r="F13" s="108">
        <v>43300</v>
      </c>
      <c r="G13" s="108">
        <v>26810</v>
      </c>
      <c r="H13" s="108">
        <v>27000</v>
      </c>
      <c r="I13" s="108">
        <v>27000</v>
      </c>
    </row>
    <row r="14" spans="1:9" s="63" customFormat="1" x14ac:dyDescent="0.25">
      <c r="A14" s="204">
        <v>3</v>
      </c>
      <c r="B14" s="205"/>
      <c r="C14" s="206"/>
      <c r="D14" s="78" t="s">
        <v>8</v>
      </c>
      <c r="E14" s="112">
        <v>25073</v>
      </c>
      <c r="F14" s="113">
        <v>43000</v>
      </c>
      <c r="G14" s="113">
        <v>25310</v>
      </c>
      <c r="H14" s="113">
        <v>22000</v>
      </c>
      <c r="I14" s="113">
        <v>22000</v>
      </c>
    </row>
    <row r="15" spans="1:9" s="63" customFormat="1" x14ac:dyDescent="0.25">
      <c r="A15" s="222">
        <v>31</v>
      </c>
      <c r="B15" s="223"/>
      <c r="C15" s="224"/>
      <c r="D15" s="78" t="s">
        <v>9</v>
      </c>
      <c r="E15" s="112">
        <v>12795</v>
      </c>
      <c r="F15" s="113">
        <v>11000</v>
      </c>
      <c r="G15" s="113">
        <v>11680</v>
      </c>
      <c r="H15" s="113">
        <v>12000</v>
      </c>
      <c r="I15" s="113">
        <v>12000</v>
      </c>
    </row>
    <row r="16" spans="1:9" s="63" customFormat="1" x14ac:dyDescent="0.25">
      <c r="A16" s="222">
        <v>32</v>
      </c>
      <c r="B16" s="223"/>
      <c r="C16" s="224"/>
      <c r="D16" s="78" t="s">
        <v>15</v>
      </c>
      <c r="E16" s="112">
        <v>12278</v>
      </c>
      <c r="F16" s="113">
        <v>31600</v>
      </c>
      <c r="G16" s="113">
        <v>13480</v>
      </c>
      <c r="H16" s="113">
        <v>10000</v>
      </c>
      <c r="I16" s="113">
        <v>10000</v>
      </c>
    </row>
    <row r="17" spans="1:9" s="63" customFormat="1" x14ac:dyDescent="0.25">
      <c r="A17" s="86">
        <v>34</v>
      </c>
      <c r="B17" s="87"/>
      <c r="C17" s="88"/>
      <c r="D17" s="82" t="s">
        <v>98</v>
      </c>
      <c r="E17" s="112"/>
      <c r="F17" s="113">
        <v>400</v>
      </c>
      <c r="G17" s="113">
        <v>150</v>
      </c>
      <c r="H17" s="113">
        <v>0</v>
      </c>
      <c r="I17" s="113">
        <v>0</v>
      </c>
    </row>
    <row r="18" spans="1:9" s="63" customFormat="1" x14ac:dyDescent="0.25">
      <c r="A18" s="86">
        <v>4</v>
      </c>
      <c r="B18" s="87"/>
      <c r="C18" s="88"/>
      <c r="D18" s="82" t="s">
        <v>133</v>
      </c>
      <c r="E18" s="112">
        <v>5309</v>
      </c>
      <c r="F18" s="113">
        <v>300</v>
      </c>
      <c r="G18" s="113">
        <v>1500</v>
      </c>
      <c r="H18" s="113">
        <v>5000</v>
      </c>
      <c r="I18" s="113">
        <v>5000</v>
      </c>
    </row>
    <row r="19" spans="1:9" s="63" customFormat="1" ht="25.5" x14ac:dyDescent="0.25">
      <c r="A19" s="86">
        <v>42</v>
      </c>
      <c r="B19" s="87"/>
      <c r="C19" s="88"/>
      <c r="D19" s="82" t="s">
        <v>108</v>
      </c>
      <c r="E19" s="112">
        <v>5309</v>
      </c>
      <c r="F19" s="113">
        <v>300</v>
      </c>
      <c r="G19" s="113">
        <v>1500</v>
      </c>
      <c r="H19" s="113">
        <v>5000</v>
      </c>
      <c r="I19" s="113">
        <v>5000</v>
      </c>
    </row>
    <row r="20" spans="1:9" s="63" customFormat="1" ht="15" customHeight="1" x14ac:dyDescent="0.25">
      <c r="A20" s="225" t="s">
        <v>96</v>
      </c>
      <c r="B20" s="226"/>
      <c r="C20" s="227"/>
      <c r="D20" s="39" t="s">
        <v>97</v>
      </c>
      <c r="E20" s="107">
        <v>47143</v>
      </c>
      <c r="F20" s="108">
        <v>39201</v>
      </c>
      <c r="G20" s="108">
        <v>39201</v>
      </c>
      <c r="H20" s="108">
        <v>39201</v>
      </c>
      <c r="I20" s="108">
        <v>39201</v>
      </c>
    </row>
    <row r="21" spans="1:9" s="63" customFormat="1" x14ac:dyDescent="0.25">
      <c r="A21" s="222">
        <v>3</v>
      </c>
      <c r="B21" s="228"/>
      <c r="C21" s="229"/>
      <c r="D21" s="78" t="s">
        <v>8</v>
      </c>
      <c r="E21" s="112">
        <v>45580</v>
      </c>
      <c r="F21" s="113">
        <v>39125</v>
      </c>
      <c r="G21" s="113">
        <v>39201</v>
      </c>
      <c r="H21" s="113">
        <v>39201</v>
      </c>
      <c r="I21" s="113">
        <v>39201</v>
      </c>
    </row>
    <row r="22" spans="1:9" s="63" customFormat="1" x14ac:dyDescent="0.25">
      <c r="A22" s="222">
        <v>32</v>
      </c>
      <c r="B22" s="228"/>
      <c r="C22" s="229"/>
      <c r="D22" s="78" t="s">
        <v>15</v>
      </c>
      <c r="E22" s="112">
        <v>44905</v>
      </c>
      <c r="F22" s="113">
        <v>38681</v>
      </c>
      <c r="G22" s="113">
        <v>38631</v>
      </c>
      <c r="H22" s="113">
        <v>38631</v>
      </c>
      <c r="I22" s="113">
        <v>38631</v>
      </c>
    </row>
    <row r="23" spans="1:9" s="63" customFormat="1" x14ac:dyDescent="0.25">
      <c r="A23" s="222">
        <v>34</v>
      </c>
      <c r="B23" s="228"/>
      <c r="C23" s="229"/>
      <c r="D23" s="78" t="s">
        <v>98</v>
      </c>
      <c r="E23" s="112">
        <v>675</v>
      </c>
      <c r="F23" s="113">
        <v>444</v>
      </c>
      <c r="G23" s="113">
        <v>570</v>
      </c>
      <c r="H23" s="113">
        <v>570</v>
      </c>
      <c r="I23" s="113">
        <v>570</v>
      </c>
    </row>
    <row r="24" spans="1:9" s="63" customFormat="1" ht="25.5" customHeight="1" x14ac:dyDescent="0.25">
      <c r="A24" s="222" t="s">
        <v>99</v>
      </c>
      <c r="B24" s="230"/>
      <c r="C24" s="231"/>
      <c r="D24" s="97" t="s">
        <v>100</v>
      </c>
      <c r="E24" s="112"/>
      <c r="F24" s="113">
        <v>76</v>
      </c>
      <c r="G24" s="113">
        <v>0</v>
      </c>
      <c r="H24" s="113">
        <v>0</v>
      </c>
      <c r="I24" s="113">
        <v>0</v>
      </c>
    </row>
    <row r="25" spans="1:9" s="63" customFormat="1" ht="30" x14ac:dyDescent="0.25">
      <c r="A25" s="222">
        <v>4</v>
      </c>
      <c r="B25" s="228"/>
      <c r="C25" s="229"/>
      <c r="D25" s="79" t="s">
        <v>101</v>
      </c>
      <c r="E25" s="112">
        <v>1563</v>
      </c>
      <c r="F25" s="113">
        <v>76</v>
      </c>
      <c r="G25" s="113">
        <v>0</v>
      </c>
      <c r="H25" s="113">
        <v>0</v>
      </c>
      <c r="I25" s="113">
        <v>0</v>
      </c>
    </row>
    <row r="26" spans="1:9" s="63" customFormat="1" ht="25.5" x14ac:dyDescent="0.25">
      <c r="A26" s="222">
        <v>42</v>
      </c>
      <c r="B26" s="228"/>
      <c r="C26" s="229"/>
      <c r="D26" s="78" t="s">
        <v>102</v>
      </c>
      <c r="E26" s="112">
        <v>1563</v>
      </c>
      <c r="F26" s="113">
        <v>76</v>
      </c>
      <c r="G26" s="113">
        <v>0</v>
      </c>
      <c r="H26" s="113">
        <v>0</v>
      </c>
      <c r="I26" s="113">
        <v>0</v>
      </c>
    </row>
    <row r="27" spans="1:9" s="63" customFormat="1" ht="38.25" customHeight="1" x14ac:dyDescent="0.25">
      <c r="A27" s="219" t="s">
        <v>103</v>
      </c>
      <c r="B27" s="220"/>
      <c r="C27" s="221"/>
      <c r="D27" s="170" t="s">
        <v>104</v>
      </c>
      <c r="E27" s="155">
        <v>814522</v>
      </c>
      <c r="F27" s="106">
        <v>952100</v>
      </c>
      <c r="G27" s="106">
        <v>1017760</v>
      </c>
      <c r="H27" s="106">
        <v>1055290</v>
      </c>
      <c r="I27" s="106">
        <v>1099240</v>
      </c>
    </row>
    <row r="28" spans="1:9" s="63" customFormat="1" ht="25.5" customHeight="1" x14ac:dyDescent="0.25">
      <c r="A28" s="225" t="s">
        <v>105</v>
      </c>
      <c r="B28" s="226"/>
      <c r="C28" s="227"/>
      <c r="D28" s="39" t="s">
        <v>106</v>
      </c>
      <c r="E28" s="107">
        <v>814522</v>
      </c>
      <c r="F28" s="108">
        <v>952100</v>
      </c>
      <c r="G28" s="108">
        <v>1017760</v>
      </c>
      <c r="H28" s="108">
        <v>1055290</v>
      </c>
      <c r="I28" s="108">
        <v>1099240</v>
      </c>
    </row>
    <row r="29" spans="1:9" s="63" customFormat="1" ht="15" customHeight="1" x14ac:dyDescent="0.25">
      <c r="A29" s="225" t="s">
        <v>107</v>
      </c>
      <c r="B29" s="226"/>
      <c r="C29" s="227"/>
      <c r="D29" s="39" t="s">
        <v>89</v>
      </c>
      <c r="E29" s="107">
        <v>686</v>
      </c>
      <c r="F29" s="108">
        <v>730</v>
      </c>
      <c r="G29" s="108">
        <v>200</v>
      </c>
      <c r="H29" s="108">
        <v>300</v>
      </c>
      <c r="I29" s="108">
        <v>300</v>
      </c>
    </row>
    <row r="30" spans="1:9" s="158" customFormat="1" ht="15" customHeight="1" x14ac:dyDescent="0.25">
      <c r="A30" s="99">
        <v>3</v>
      </c>
      <c r="B30" s="156"/>
      <c r="C30" s="157"/>
      <c r="D30" s="97" t="s">
        <v>8</v>
      </c>
      <c r="E30" s="112">
        <v>370</v>
      </c>
      <c r="F30" s="113">
        <v>81</v>
      </c>
      <c r="G30" s="113">
        <v>100</v>
      </c>
      <c r="H30" s="113">
        <v>300</v>
      </c>
      <c r="I30" s="113">
        <v>300</v>
      </c>
    </row>
    <row r="31" spans="1:9" s="158" customFormat="1" ht="15" customHeight="1" x14ac:dyDescent="0.25">
      <c r="A31" s="99">
        <v>32</v>
      </c>
      <c r="B31" s="156"/>
      <c r="C31" s="157"/>
      <c r="D31" s="97" t="s">
        <v>15</v>
      </c>
      <c r="E31" s="112">
        <v>370</v>
      </c>
      <c r="F31" s="113">
        <v>81</v>
      </c>
      <c r="G31" s="113">
        <v>100</v>
      </c>
      <c r="H31" s="113">
        <v>300</v>
      </c>
      <c r="I31" s="113">
        <v>300</v>
      </c>
    </row>
    <row r="32" spans="1:9" s="158" customFormat="1" x14ac:dyDescent="0.25">
      <c r="A32" s="222">
        <v>4</v>
      </c>
      <c r="B32" s="232"/>
      <c r="C32" s="233"/>
      <c r="D32" s="97" t="s">
        <v>101</v>
      </c>
      <c r="E32" s="112">
        <v>316</v>
      </c>
      <c r="F32" s="113">
        <v>649</v>
      </c>
      <c r="G32" s="113">
        <v>100</v>
      </c>
      <c r="H32" s="113">
        <v>0</v>
      </c>
      <c r="I32" s="113">
        <v>0</v>
      </c>
    </row>
    <row r="33" spans="1:9" s="158" customFormat="1" ht="25.5" x14ac:dyDescent="0.25">
      <c r="A33" s="222">
        <v>42</v>
      </c>
      <c r="B33" s="232"/>
      <c r="C33" s="233"/>
      <c r="D33" s="97" t="s">
        <v>108</v>
      </c>
      <c r="E33" s="112">
        <v>316</v>
      </c>
      <c r="F33" s="113">
        <v>649</v>
      </c>
      <c r="G33" s="113">
        <v>100</v>
      </c>
      <c r="H33" s="113">
        <v>0</v>
      </c>
      <c r="I33" s="113">
        <v>0</v>
      </c>
    </row>
    <row r="34" spans="1:9" s="63" customFormat="1" ht="15" customHeight="1" x14ac:dyDescent="0.25">
      <c r="A34" s="225" t="s">
        <v>109</v>
      </c>
      <c r="B34" s="226"/>
      <c r="C34" s="227"/>
      <c r="D34" s="39" t="s">
        <v>87</v>
      </c>
      <c r="E34" s="107">
        <v>2231</v>
      </c>
      <c r="F34" s="108">
        <v>3922</v>
      </c>
      <c r="G34" s="108">
        <v>4620</v>
      </c>
      <c r="H34" s="108">
        <v>4300</v>
      </c>
      <c r="I34" s="108">
        <v>4300</v>
      </c>
    </row>
    <row r="35" spans="1:9" s="158" customFormat="1" x14ac:dyDescent="0.25">
      <c r="A35" s="204">
        <v>3</v>
      </c>
      <c r="B35" s="205"/>
      <c r="C35" s="206"/>
      <c r="D35" s="97" t="s">
        <v>8</v>
      </c>
      <c r="E35" s="112">
        <v>2231</v>
      </c>
      <c r="F35" s="113">
        <v>2731</v>
      </c>
      <c r="G35" s="113">
        <v>3490</v>
      </c>
      <c r="H35" s="113">
        <v>3170</v>
      </c>
      <c r="I35" s="113">
        <v>3170</v>
      </c>
    </row>
    <row r="36" spans="1:9" s="158" customFormat="1" x14ac:dyDescent="0.25">
      <c r="A36" s="204">
        <v>32</v>
      </c>
      <c r="B36" s="205"/>
      <c r="C36" s="206"/>
      <c r="D36" s="97" t="s">
        <v>15</v>
      </c>
      <c r="E36" s="112">
        <v>2231</v>
      </c>
      <c r="F36" s="113">
        <v>2731</v>
      </c>
      <c r="G36" s="113">
        <v>3490</v>
      </c>
      <c r="H36" s="113">
        <v>3170</v>
      </c>
      <c r="I36" s="113">
        <v>3170</v>
      </c>
    </row>
    <row r="37" spans="1:9" s="158" customFormat="1" x14ac:dyDescent="0.25">
      <c r="A37" s="95">
        <v>4</v>
      </c>
      <c r="B37" s="96"/>
      <c r="C37" s="97"/>
      <c r="D37" s="97" t="s">
        <v>101</v>
      </c>
      <c r="E37" s="112">
        <v>0</v>
      </c>
      <c r="F37" s="113">
        <v>1191</v>
      </c>
      <c r="G37" s="113">
        <v>1130</v>
      </c>
      <c r="H37" s="113">
        <v>1130</v>
      </c>
      <c r="I37" s="113">
        <v>1130</v>
      </c>
    </row>
    <row r="38" spans="1:9" s="158" customFormat="1" ht="25.5" x14ac:dyDescent="0.25">
      <c r="A38" s="204">
        <v>42</v>
      </c>
      <c r="B38" s="205"/>
      <c r="C38" s="206"/>
      <c r="D38" s="97" t="s">
        <v>110</v>
      </c>
      <c r="E38" s="112">
        <v>0</v>
      </c>
      <c r="F38" s="113">
        <v>1191</v>
      </c>
      <c r="G38" s="113">
        <v>1130</v>
      </c>
      <c r="H38" s="113">
        <v>1130</v>
      </c>
      <c r="I38" s="113">
        <v>1130</v>
      </c>
    </row>
    <row r="39" spans="1:9" s="63" customFormat="1" ht="15" customHeight="1" x14ac:dyDescent="0.25">
      <c r="A39" s="207" t="s">
        <v>111</v>
      </c>
      <c r="B39" s="208"/>
      <c r="C39" s="209"/>
      <c r="D39" s="39" t="s">
        <v>112</v>
      </c>
      <c r="E39" s="107">
        <v>34341</v>
      </c>
      <c r="F39" s="108">
        <v>20360</v>
      </c>
      <c r="G39" s="108">
        <v>22270</v>
      </c>
      <c r="H39" s="108">
        <v>22000</v>
      </c>
      <c r="I39" s="108">
        <v>22000</v>
      </c>
    </row>
    <row r="40" spans="1:9" s="158" customFormat="1" x14ac:dyDescent="0.25">
      <c r="A40" s="204">
        <v>3</v>
      </c>
      <c r="B40" s="205"/>
      <c r="C40" s="206"/>
      <c r="D40" s="97" t="s">
        <v>8</v>
      </c>
      <c r="E40" s="112">
        <v>34341</v>
      </c>
      <c r="F40" s="113">
        <v>20018</v>
      </c>
      <c r="G40" s="113">
        <v>22270</v>
      </c>
      <c r="H40" s="113">
        <v>22000</v>
      </c>
      <c r="I40" s="113">
        <v>22000</v>
      </c>
    </row>
    <row r="41" spans="1:9" s="158" customFormat="1" x14ac:dyDescent="0.25">
      <c r="A41" s="204">
        <v>32</v>
      </c>
      <c r="B41" s="205"/>
      <c r="C41" s="206"/>
      <c r="D41" s="97" t="s">
        <v>15</v>
      </c>
      <c r="E41" s="112">
        <v>34341</v>
      </c>
      <c r="F41" s="113">
        <v>20018</v>
      </c>
      <c r="G41" s="113">
        <v>22270</v>
      </c>
      <c r="H41" s="113">
        <v>22000</v>
      </c>
      <c r="I41" s="113">
        <v>22000</v>
      </c>
    </row>
    <row r="42" spans="1:9" s="158" customFormat="1" x14ac:dyDescent="0.25">
      <c r="A42" s="95">
        <v>4</v>
      </c>
      <c r="B42" s="96"/>
      <c r="C42" s="97"/>
      <c r="D42" s="97" t="s">
        <v>137</v>
      </c>
      <c r="E42" s="112">
        <v>0</v>
      </c>
      <c r="F42" s="113">
        <v>342</v>
      </c>
      <c r="G42" s="113">
        <v>0</v>
      </c>
      <c r="H42" s="113">
        <v>0</v>
      </c>
      <c r="I42" s="113">
        <v>0</v>
      </c>
    </row>
    <row r="43" spans="1:9" s="158" customFormat="1" x14ac:dyDescent="0.25">
      <c r="A43" s="95">
        <v>42</v>
      </c>
      <c r="B43" s="96"/>
      <c r="C43" s="97"/>
      <c r="D43" s="97" t="s">
        <v>138</v>
      </c>
      <c r="E43" s="112">
        <v>0</v>
      </c>
      <c r="F43" s="113">
        <v>342</v>
      </c>
      <c r="G43" s="113">
        <v>0</v>
      </c>
      <c r="H43" s="113">
        <v>0</v>
      </c>
      <c r="I43" s="113">
        <v>0</v>
      </c>
    </row>
    <row r="44" spans="1:9" s="63" customFormat="1" ht="15" customHeight="1" x14ac:dyDescent="0.25">
      <c r="A44" s="207" t="s">
        <v>113</v>
      </c>
      <c r="B44" s="208"/>
      <c r="C44" s="209"/>
      <c r="D44" s="98" t="s">
        <v>114</v>
      </c>
      <c r="E44" s="107">
        <v>774158</v>
      </c>
      <c r="F44" s="108">
        <v>923017</v>
      </c>
      <c r="G44" s="108">
        <v>985120</v>
      </c>
      <c r="H44" s="108">
        <v>1023870</v>
      </c>
      <c r="I44" s="108">
        <v>1067940</v>
      </c>
    </row>
    <row r="45" spans="1:9" s="158" customFormat="1" x14ac:dyDescent="0.25">
      <c r="A45" s="204">
        <v>3</v>
      </c>
      <c r="B45" s="205"/>
      <c r="C45" s="206"/>
      <c r="D45" s="97" t="s">
        <v>8</v>
      </c>
      <c r="E45" s="112">
        <v>767036</v>
      </c>
      <c r="F45" s="113">
        <v>922277</v>
      </c>
      <c r="G45" s="113">
        <v>977120</v>
      </c>
      <c r="H45" s="113">
        <v>1022870</v>
      </c>
      <c r="I45" s="113">
        <v>1066940</v>
      </c>
    </row>
    <row r="46" spans="1:9" s="158" customFormat="1" x14ac:dyDescent="0.25">
      <c r="A46" s="204">
        <v>31</v>
      </c>
      <c r="B46" s="205"/>
      <c r="C46" s="206"/>
      <c r="D46" s="97" t="s">
        <v>9</v>
      </c>
      <c r="E46" s="112">
        <v>721971</v>
      </c>
      <c r="F46" s="113">
        <v>832000</v>
      </c>
      <c r="G46" s="113">
        <v>878000</v>
      </c>
      <c r="H46" s="113">
        <v>924000</v>
      </c>
      <c r="I46" s="113">
        <v>968000</v>
      </c>
    </row>
    <row r="47" spans="1:9" s="158" customFormat="1" x14ac:dyDescent="0.25">
      <c r="A47" s="204">
        <v>32</v>
      </c>
      <c r="B47" s="205"/>
      <c r="C47" s="206"/>
      <c r="D47" s="97" t="s">
        <v>15</v>
      </c>
      <c r="E47" s="112">
        <v>39736</v>
      </c>
      <c r="F47" s="113">
        <v>80760</v>
      </c>
      <c r="G47" s="113">
        <v>86620</v>
      </c>
      <c r="H47" s="113">
        <v>88370</v>
      </c>
      <c r="I47" s="113">
        <v>88440</v>
      </c>
    </row>
    <row r="48" spans="1:9" s="158" customFormat="1" x14ac:dyDescent="0.25">
      <c r="A48" s="95">
        <v>34</v>
      </c>
      <c r="B48" s="96"/>
      <c r="C48" s="97"/>
      <c r="D48" s="97" t="s">
        <v>98</v>
      </c>
      <c r="E48" s="112">
        <v>336</v>
      </c>
      <c r="F48" s="113">
        <v>0</v>
      </c>
      <c r="G48" s="113">
        <v>0</v>
      </c>
      <c r="H48" s="113">
        <v>0</v>
      </c>
      <c r="I48" s="113">
        <v>0</v>
      </c>
    </row>
    <row r="49" spans="1:9" s="158" customFormat="1" x14ac:dyDescent="0.25">
      <c r="A49" s="204">
        <v>37</v>
      </c>
      <c r="B49" s="205"/>
      <c r="C49" s="206"/>
      <c r="D49" s="97" t="s">
        <v>115</v>
      </c>
      <c r="E49" s="112">
        <v>4993</v>
      </c>
      <c r="F49" s="113">
        <v>8990</v>
      </c>
      <c r="G49" s="113">
        <v>12000</v>
      </c>
      <c r="H49" s="113">
        <v>10000</v>
      </c>
      <c r="I49" s="113">
        <v>10000</v>
      </c>
    </row>
    <row r="50" spans="1:9" s="158" customFormat="1" x14ac:dyDescent="0.25">
      <c r="A50" s="95">
        <v>38</v>
      </c>
      <c r="B50" s="96"/>
      <c r="C50" s="97"/>
      <c r="D50" s="97" t="s">
        <v>139</v>
      </c>
      <c r="E50" s="112"/>
      <c r="F50" s="113">
        <v>527</v>
      </c>
      <c r="G50" s="113">
        <v>500</v>
      </c>
      <c r="H50" s="113">
        <v>500</v>
      </c>
      <c r="I50" s="113">
        <v>500</v>
      </c>
    </row>
    <row r="51" spans="1:9" s="158" customFormat="1" x14ac:dyDescent="0.25">
      <c r="A51" s="204">
        <v>4</v>
      </c>
      <c r="B51" s="205"/>
      <c r="C51" s="206"/>
      <c r="D51" s="97" t="s">
        <v>101</v>
      </c>
      <c r="E51" s="112">
        <v>7123</v>
      </c>
      <c r="F51" s="113">
        <v>740</v>
      </c>
      <c r="G51" s="113">
        <v>8000</v>
      </c>
      <c r="H51" s="113">
        <v>1000</v>
      </c>
      <c r="I51" s="113">
        <v>1000</v>
      </c>
    </row>
    <row r="52" spans="1:9" s="158" customFormat="1" ht="33" customHeight="1" x14ac:dyDescent="0.25">
      <c r="A52" s="204">
        <v>42</v>
      </c>
      <c r="B52" s="205"/>
      <c r="C52" s="206"/>
      <c r="D52" s="97" t="s">
        <v>108</v>
      </c>
      <c r="E52" s="152">
        <v>7123</v>
      </c>
      <c r="F52" s="153">
        <v>740</v>
      </c>
      <c r="G52" s="153">
        <v>8000</v>
      </c>
      <c r="H52" s="153">
        <v>1000</v>
      </c>
      <c r="I52" s="153">
        <v>1000</v>
      </c>
    </row>
    <row r="53" spans="1:9" s="159" customFormat="1" ht="31.5" customHeight="1" x14ac:dyDescent="0.25">
      <c r="A53" s="207" t="s">
        <v>116</v>
      </c>
      <c r="B53" s="208"/>
      <c r="C53" s="209"/>
      <c r="D53" s="98" t="s">
        <v>117</v>
      </c>
      <c r="E53" s="160">
        <v>3105</v>
      </c>
      <c r="F53" s="161">
        <v>2600</v>
      </c>
      <c r="G53" s="161">
        <v>4000</v>
      </c>
      <c r="H53" s="161">
        <v>4700</v>
      </c>
      <c r="I53" s="161">
        <v>4700</v>
      </c>
    </row>
    <row r="54" spans="1:9" s="63" customFormat="1" x14ac:dyDescent="0.25">
      <c r="A54" s="204">
        <v>3</v>
      </c>
      <c r="B54" s="205"/>
      <c r="C54" s="206"/>
      <c r="D54" s="78" t="s">
        <v>8</v>
      </c>
      <c r="E54" s="152">
        <v>3105</v>
      </c>
      <c r="F54" s="153">
        <v>2600</v>
      </c>
      <c r="G54" s="153">
        <v>600</v>
      </c>
      <c r="H54" s="153">
        <v>700</v>
      </c>
      <c r="I54" s="153">
        <v>700</v>
      </c>
    </row>
    <row r="55" spans="1:9" s="63" customFormat="1" x14ac:dyDescent="0.25">
      <c r="A55" s="204">
        <v>32</v>
      </c>
      <c r="B55" s="205"/>
      <c r="C55" s="206"/>
      <c r="D55" s="78" t="s">
        <v>15</v>
      </c>
      <c r="E55" s="152">
        <v>3105</v>
      </c>
      <c r="F55" s="153">
        <v>2600</v>
      </c>
      <c r="G55" s="153">
        <v>600</v>
      </c>
      <c r="H55" s="153">
        <v>700</v>
      </c>
      <c r="I55" s="153">
        <v>700</v>
      </c>
    </row>
    <row r="56" spans="1:9" s="63" customFormat="1" x14ac:dyDescent="0.25">
      <c r="A56" s="204">
        <v>4</v>
      </c>
      <c r="B56" s="205"/>
      <c r="C56" s="206"/>
      <c r="D56" s="78" t="s">
        <v>101</v>
      </c>
      <c r="E56" s="152">
        <v>0</v>
      </c>
      <c r="F56" s="153">
        <v>0</v>
      </c>
      <c r="G56" s="153">
        <v>3400</v>
      </c>
      <c r="H56" s="153">
        <v>4000</v>
      </c>
      <c r="I56" s="154">
        <v>4000</v>
      </c>
    </row>
    <row r="57" spans="1:9" s="63" customFormat="1" ht="25.5" x14ac:dyDescent="0.25">
      <c r="A57" s="204">
        <v>42</v>
      </c>
      <c r="B57" s="205"/>
      <c r="C57" s="206"/>
      <c r="D57" s="78" t="s">
        <v>118</v>
      </c>
      <c r="E57" s="152">
        <v>0</v>
      </c>
      <c r="F57" s="153">
        <v>0</v>
      </c>
      <c r="G57" s="153">
        <v>3400</v>
      </c>
      <c r="H57" s="153">
        <v>4000</v>
      </c>
      <c r="I57" s="154">
        <v>4000</v>
      </c>
    </row>
    <row r="58" spans="1:9" s="159" customFormat="1" ht="25.5" customHeight="1" x14ac:dyDescent="0.25">
      <c r="A58" s="207" t="s">
        <v>119</v>
      </c>
      <c r="B58" s="208"/>
      <c r="C58" s="209"/>
      <c r="D58" s="98" t="s">
        <v>120</v>
      </c>
      <c r="E58" s="160"/>
      <c r="F58" s="161">
        <v>1471</v>
      </c>
      <c r="G58" s="161">
        <v>1550</v>
      </c>
      <c r="H58" s="161">
        <v>120</v>
      </c>
      <c r="I58" s="162">
        <v>0</v>
      </c>
    </row>
    <row r="59" spans="1:9" s="63" customFormat="1" x14ac:dyDescent="0.25">
      <c r="A59" s="204">
        <v>4</v>
      </c>
      <c r="B59" s="205"/>
      <c r="C59" s="206"/>
      <c r="D59" s="78" t="s">
        <v>101</v>
      </c>
      <c r="E59" s="152"/>
      <c r="F59" s="153">
        <v>1471</v>
      </c>
      <c r="G59" s="153">
        <v>1550</v>
      </c>
      <c r="H59" s="153">
        <v>120</v>
      </c>
      <c r="I59" s="153">
        <v>0</v>
      </c>
    </row>
    <row r="60" spans="1:9" s="63" customFormat="1" ht="25.5" x14ac:dyDescent="0.25">
      <c r="A60" s="204">
        <v>42</v>
      </c>
      <c r="B60" s="205"/>
      <c r="C60" s="206"/>
      <c r="D60" s="78" t="s">
        <v>121</v>
      </c>
      <c r="E60" s="152"/>
      <c r="F60" s="153">
        <v>1471</v>
      </c>
      <c r="G60" s="153">
        <v>1550</v>
      </c>
      <c r="H60" s="153">
        <v>120</v>
      </c>
      <c r="I60" s="153">
        <v>0</v>
      </c>
    </row>
  </sheetData>
  <mergeCells count="43">
    <mergeCell ref="A38:C38"/>
    <mergeCell ref="A39:C39"/>
    <mergeCell ref="A40:C40"/>
    <mergeCell ref="A41:C41"/>
    <mergeCell ref="A51:C51"/>
    <mergeCell ref="A44:C44"/>
    <mergeCell ref="A45:C45"/>
    <mergeCell ref="A46:C46"/>
    <mergeCell ref="A47:C47"/>
    <mergeCell ref="A49:C49"/>
    <mergeCell ref="A32:C32"/>
    <mergeCell ref="A33:C33"/>
    <mergeCell ref="A34:C34"/>
    <mergeCell ref="A35:C35"/>
    <mergeCell ref="A36:C36"/>
    <mergeCell ref="A27:C27"/>
    <mergeCell ref="A15:C15"/>
    <mergeCell ref="A16:C16"/>
    <mergeCell ref="A20:C20"/>
    <mergeCell ref="A29:C29"/>
    <mergeCell ref="A21:C21"/>
    <mergeCell ref="A22:C22"/>
    <mergeCell ref="A28:C28"/>
    <mergeCell ref="A23:C23"/>
    <mergeCell ref="A24:C24"/>
    <mergeCell ref="A25:C25"/>
    <mergeCell ref="A26:C26"/>
    <mergeCell ref="A3:I3"/>
    <mergeCell ref="A11:C11"/>
    <mergeCell ref="A12:C12"/>
    <mergeCell ref="A13:C13"/>
    <mergeCell ref="A14:C14"/>
    <mergeCell ref="A5:I5"/>
    <mergeCell ref="A8:C8"/>
    <mergeCell ref="A60:C60"/>
    <mergeCell ref="A59:C59"/>
    <mergeCell ref="A58:C58"/>
    <mergeCell ref="A52:C52"/>
    <mergeCell ref="A53:C53"/>
    <mergeCell ref="A54:C54"/>
    <mergeCell ref="A55:C55"/>
    <mergeCell ref="A56:C56"/>
    <mergeCell ref="A57:C57"/>
  </mergeCells>
  <pageMargins left="0.31496062992125984" right="0" top="0.55118110236220474" bottom="0.55118110236220474" header="0.31496062992125984" footer="0.31496062992125984"/>
  <pageSetup paperSize="9" scale="8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POSEBNI DIO</vt:lpstr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Maja</cp:lastModifiedBy>
  <cp:lastPrinted>2023-11-04T14:40:28Z</cp:lastPrinted>
  <dcterms:created xsi:type="dcterms:W3CDTF">2022-08-12T12:51:27Z</dcterms:created>
  <dcterms:modified xsi:type="dcterms:W3CDTF">2023-11-04T14:43:27Z</dcterms:modified>
</cp:coreProperties>
</file>