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925" windowHeight="5715" activeTab="9"/>
  </bookViews>
  <sheets>
    <sheet name="PRO" sheetId="24" r:id="rId1"/>
    <sheet name="1 RAZ" sheetId="16" r:id="rId2"/>
    <sheet name="2 RAZ" sheetId="17" r:id="rId3"/>
    <sheet name="3 RAZ" sheetId="18" r:id="rId4"/>
    <sheet name="4 RAZ" sheetId="19" r:id="rId5"/>
    <sheet name="5 RAZ" sheetId="20" r:id="rId6"/>
    <sheet name="6 RAZ" sheetId="21" r:id="rId7"/>
    <sheet name="7 RAZ" sheetId="22" r:id="rId8"/>
    <sheet name="8 RAZ" sheetId="23" r:id="rId9"/>
    <sheet name="IZNOS NABAVE" sheetId="27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7" l="1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7" i="21"/>
  <c r="I6" i="21"/>
  <c r="I5" i="21"/>
  <c r="I4" i="21"/>
  <c r="I3" i="21"/>
  <c r="I19" i="20"/>
  <c r="I13" i="20"/>
  <c r="I18" i="20"/>
  <c r="I17" i="20"/>
  <c r="I16" i="20"/>
  <c r="I15" i="20"/>
  <c r="I14" i="20"/>
  <c r="I12" i="20"/>
  <c r="I11" i="20"/>
  <c r="I10" i="20"/>
  <c r="I9" i="20"/>
  <c r="I8" i="20"/>
  <c r="I7" i="20"/>
  <c r="I6" i="20"/>
  <c r="I5" i="20"/>
  <c r="I4" i="20"/>
  <c r="I3" i="20"/>
  <c r="I14" i="19"/>
  <c r="I13" i="19"/>
  <c r="I12" i="19"/>
  <c r="I11" i="19"/>
  <c r="I10" i="19"/>
  <c r="I9" i="19"/>
  <c r="I8" i="19"/>
  <c r="I7" i="19"/>
  <c r="I6" i="19"/>
  <c r="I5" i="19"/>
  <c r="I4" i="19"/>
  <c r="I3" i="19"/>
  <c r="I12" i="18"/>
  <c r="I11" i="18"/>
  <c r="I10" i="18"/>
  <c r="I9" i="18"/>
  <c r="I8" i="18"/>
  <c r="I7" i="18"/>
  <c r="I6" i="18"/>
  <c r="I5" i="18"/>
  <c r="I4" i="18"/>
  <c r="I3" i="18"/>
  <c r="I11" i="17"/>
  <c r="I10" i="17"/>
  <c r="I9" i="17"/>
  <c r="I8" i="17"/>
  <c r="I7" i="17"/>
  <c r="I6" i="17"/>
  <c r="I5" i="17"/>
  <c r="I4" i="17"/>
  <c r="I3" i="17"/>
  <c r="I11" i="16"/>
  <c r="I10" i="16"/>
  <c r="I9" i="16"/>
  <c r="I8" i="16"/>
  <c r="I7" i="16"/>
  <c r="I6" i="16"/>
  <c r="I5" i="16"/>
  <c r="I4" i="16"/>
  <c r="I3" i="16"/>
  <c r="J5" i="24"/>
  <c r="J4" i="24"/>
  <c r="J3" i="24"/>
  <c r="J2" i="24"/>
  <c r="J6" i="24" l="1"/>
</calcChain>
</file>

<file path=xl/sharedStrings.xml><?xml version="1.0" encoding="utf-8"?>
<sst xmlns="http://schemas.openxmlformats.org/spreadsheetml/2006/main" count="534" uniqueCount="258">
  <si>
    <t>Razred</t>
  </si>
  <si>
    <t>Predmet</t>
  </si>
  <si>
    <t>Reg. br.</t>
  </si>
  <si>
    <t>Šifra kompleta</t>
  </si>
  <si>
    <t>Nakladnik</t>
  </si>
  <si>
    <t>Naslov</t>
  </si>
  <si>
    <t>Autor(i)</t>
  </si>
  <si>
    <t>KOLIČINA</t>
  </si>
  <si>
    <t>CIJENA</t>
  </si>
  <si>
    <t>Hrvatski jezik</t>
  </si>
  <si>
    <t>ŠK</t>
  </si>
  <si>
    <t>Sonja Ivić, Marija Krmpotić-Dabo</t>
  </si>
  <si>
    <t>Matematika</t>
  </si>
  <si>
    <t>Dubravka Miklec, Graciella Prtajin, Sanja Jakovljević Rogić</t>
  </si>
  <si>
    <t>Priroda i društvo</t>
  </si>
  <si>
    <t>EUREKA! 2 : udžbenik prirode i društva s višemedijskim nastavnim materijalima u drugom razredu osnovne škole</t>
  </si>
  <si>
    <t>Snježana Bakarić Palička, Sanja Ćorić</t>
  </si>
  <si>
    <t>57,00</t>
  </si>
  <si>
    <t>Katolički vjeronauk</t>
  </si>
  <si>
    <t>Informatika</t>
  </si>
  <si>
    <t>Školska knjiga</t>
  </si>
  <si>
    <t>E-SVIJET 1: radni udžbenik informatike s dodatnim digitalnim sadržajima u prvom razredu osnovne škole</t>
  </si>
  <si>
    <t>Josipa Blagus, Nataša Ljubić Klemše, Ana Flisar Odorčić, Nikolina Bubica, Ivana Ružić, Nikola Mihočka</t>
  </si>
  <si>
    <t>61,70</t>
  </si>
  <si>
    <t>Alfa</t>
  </si>
  <si>
    <t>ČITAM I PIŠEM 1, hrvatska čitančica - Radni udžbenik iz hrvatskog jezika i književnosti za prvi razred osnovne škole</t>
  </si>
  <si>
    <t>Dunja Pavličević - Franić, Vladimira Velički, Katarina Aladrović Slovaček, Vlatka</t>
  </si>
  <si>
    <t>70,48</t>
  </si>
  <si>
    <t>ČITAM I PIŠEM 1, hrvatska početnica - Radni udžbenik iz hrvatskog jeszika za prvi razred osnovne škole</t>
  </si>
  <si>
    <t xml:space="preserve">Matematika </t>
  </si>
  <si>
    <t>Matematika 1, prvi dio - Radni udžbenik iz matematike za prvi razred osnovne škole</t>
  </si>
  <si>
    <t>Josip Markovac, Ivana Lović Štenc</t>
  </si>
  <si>
    <t>56,19</t>
  </si>
  <si>
    <t>Matematika 2, drugi dio - Radni udžbenik iz matematike za prvi razred osnovne škole</t>
  </si>
  <si>
    <t>56,20</t>
  </si>
  <si>
    <t xml:space="preserve">Priroda i društvo </t>
  </si>
  <si>
    <t>Priroda, društvo i ja 1 - Radni udžbenik iz prirode i društva za prvi razred osnovne škole</t>
  </si>
  <si>
    <t>Mila Bulić, Gordana Kralj, Lidija Križanić, Karmen Hlad, Andreja Kovač, Andreja Kosorčić</t>
  </si>
  <si>
    <t>Engleski jezik</t>
  </si>
  <si>
    <t>Profil Klett</t>
  </si>
  <si>
    <t>NEW BUILDING BLOCKS 1 : udžbenik engleskog jezika za prvi razred osnovne škole, prva godina učenja</t>
  </si>
  <si>
    <t>Kristina Čajo Anđel, Daška Domljan, Ankica Knezović, Danka Singer</t>
  </si>
  <si>
    <t>Njemački jezik</t>
  </si>
  <si>
    <t>AUF DIE PLATZE, FERTIG, LOS! : udžbenik iz njemačkog jezika za 1. razred osnovne škole</t>
  </si>
  <si>
    <t>Dinka Štiglmayer Bočkarjov, Irena Pehar Miklenić, Katarina Oreb Sajfert</t>
  </si>
  <si>
    <t>59,00</t>
  </si>
  <si>
    <t>ČITAM I PIŠEM 2 (RUKOPISNO PISMO I JEZIČNI UDŽBENIK) : radni udžbenici iz hrvatskog jezika za drugi razred osnovne škole</t>
  </si>
  <si>
    <t>Dunja Pavličević-Franić, Vladimira Velički, Katarina Aladrović Slovaček, Vlatka Domišljanović</t>
  </si>
  <si>
    <t>101,25</t>
  </si>
  <si>
    <t>ČITAM I PIŠEM 2 : radna čitanka iz hrvatskoga jezika za drugi razred osnovne škole</t>
  </si>
  <si>
    <t>Tamara Turza-Bogdan, Slavica Pospiš, Vladimira Velički</t>
  </si>
  <si>
    <t>53,00</t>
  </si>
  <si>
    <t>MATEMATIKA 2, PRVI DIO : radni udžbenik iz matematike za drugi razred osnovne škole</t>
  </si>
  <si>
    <t>Josip Markovac, Danica Vrgoč</t>
  </si>
  <si>
    <t>61,40</t>
  </si>
  <si>
    <t>MATEMATIKA 2, DRUGI DIO : radni udžbenik iz matematike za drugi razred osnovne škole</t>
  </si>
  <si>
    <t>62,00</t>
  </si>
  <si>
    <t>PRIRODA, DRUŠTVO I JA 2 : radni udžbenik iz prirode i društva za drugi razred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</si>
  <si>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</si>
  <si>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</si>
  <si>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NEW BUILDING BLOCKS 2 : udžbenik engleskoga jezika za drugi razred osnovne škole, druga godina učenja</t>
  </si>
  <si>
    <t>AUF DIE PLÄTZE, FERTIG, LOS 2 : udžbenik iz njemačkoga jezika za drugi razred osnovne škole</t>
  </si>
  <si>
    <t>Dinka Štiglmayer Bočkarjov, Irena Pehar Miklenić</t>
  </si>
  <si>
    <t>Kršćanska sadašnjost</t>
  </si>
  <si>
    <t>U ljubavi i pomirenju</t>
  </si>
  <si>
    <t>A.Pavlović,I.Pažin, M.Džambo Šporec</t>
  </si>
  <si>
    <t>E-SVIJET 3 : radni udžbenik informatike s dodatnim digitalnim sadržajima u trećem razredu osnovne škole</t>
  </si>
  <si>
    <t>ČITAM I PIŠEM 3, JEZIČNI UDŽBENIK : radni udžbenik iz hrvatskoga jezika za treći razred osnovne škole</t>
  </si>
  <si>
    <t>ČITAM I PIŠEM 3, ČITANKA : radna čitanka iz hrvatskoga jezika za treći razred osnovne škole</t>
  </si>
  <si>
    <t>MATEMATIKA 3, PRVI DIO : radni udžbenik iz matematike za treći razred osnovne škole</t>
  </si>
  <si>
    <t>Josip Markovac</t>
  </si>
  <si>
    <t>MATEMATIKA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</si>
  <si>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</si>
  <si>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</si>
  <si>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>NEW BUILDING BLOCKS 3 : udžbenik engleskoga jezika za treći razred osnovne škole, treća godina učenja</t>
  </si>
  <si>
    <t>Kristina Čajo Anđel, Ankica Knezović</t>
  </si>
  <si>
    <t>AUF DIE PLÄTZE, FERTIG, LOS 3 : udžbenik iz njemačkoga jezika za treći razred osnovne škole</t>
  </si>
  <si>
    <t>Darovi vjere i zajedništva</t>
  </si>
  <si>
    <t>Ivica Pažin, Ante Pavlović</t>
  </si>
  <si>
    <t>62,60</t>
  </si>
  <si>
    <t>E-SVIJET 4 : radni udžbenik informatike s dodatnim digitalnim sadržajima u četvrtom razredu osnovne škole</t>
  </si>
  <si>
    <t>Josipa Blagus, Nataša Ljubić Klemše, Ivana Ružić, Mario Stančić</t>
  </si>
  <si>
    <t>Naklada Ljevak</t>
  </si>
  <si>
    <t>GO GETTER 1 : with extra online practice : za 4. razred, drugi strani jezik (prva godina učenja)</t>
  </si>
  <si>
    <t>Sandy Zervas, Catherine Bright</t>
  </si>
  <si>
    <t>62,50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</si>
  <si>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</si>
  <si>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</si>
  <si>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MOJ SRETNI BROJ 4 : udžbenik matematike u četvrtom razredu osnovne škole s dodatnim digitalnim sadržajima</t>
  </si>
  <si>
    <t>Sanja Jakovljević Rogić, Dubravka Miklec, Graciella Prtajin</t>
  </si>
  <si>
    <t>EUREKA 4 : udžbenik prirode i društva u četvrtom razredu osnovne škole s dodatnim digitalnim sadržajima</t>
  </si>
  <si>
    <t>Sanja Ćorić, Snježana Bakarić Palička, Ivana Križanac, Žaklin Lukša</t>
  </si>
  <si>
    <t>NEW BUILDING BLOCKS 4 : radni udžbenik engleskoga jezika za četvrti razred osnovne škole, četvrta godina učenja</t>
  </si>
  <si>
    <t>Kristina Čajo Anđel, Daška Domljan, Mia Šavrljuga</t>
  </si>
  <si>
    <t>AUF DIE PLÄTZE, FERTIG, LOS 4 : udžbenik iz njemačkoga jezika za četvrti razred osnovne škole (četvrta godina učenja)</t>
  </si>
  <si>
    <t>62,68</t>
  </si>
  <si>
    <t>ISTRAŽUJEMO NAŠ SVIJET 4 : udžbenik prirode i društva u četvrtom razredu osnovne škole s dodatnim digitalnim sadržajima</t>
  </si>
  <si>
    <t>Tamara Kisovar Ivanda, Alena Letina, Zdenko Braičić</t>
  </si>
  <si>
    <t>94,02</t>
  </si>
  <si>
    <t>Glazbena kultura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</si>
  <si>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</si>
  <si>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</si>
  <si>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31,34</t>
  </si>
  <si>
    <t>Njemčki jezik</t>
  </si>
  <si>
    <t>Profil klett</t>
  </si>
  <si>
    <t>Maximal 1 Kids, udžbenik za 4.r.OŠ, prva godina učenja</t>
  </si>
  <si>
    <t>Olga Swerlowa, Mirjana Klobučar</t>
  </si>
  <si>
    <t>MATEMATIKA</t>
  </si>
  <si>
    <t>MATEMATIKA 5: udžbenik matematike s dodatnim digitalnim sadržajiman u petom razredu osnovne škole sa zadatcima za rješavanje, 1. dio</t>
  </si>
  <si>
    <t>Branka Antunović Piton, Marjana Kuliš, Ivana Matić, Natalija Zvelf</t>
  </si>
  <si>
    <t>62,90</t>
  </si>
  <si>
    <t>MATEMATIKA 5: udžbenik matematike s dodatnim digitalnim sadržajiman u petom razredu osnovne škole sa zadatcima za rješavanje, 2. dio</t>
  </si>
  <si>
    <t>branka Antunović Piton, Marjana Kuliš, Ivana Matić, Natalija Zvelf</t>
  </si>
  <si>
    <t>62,91</t>
  </si>
  <si>
    <t>Učitelju, gdje stanuješ?</t>
  </si>
  <si>
    <t>Mirjana Novak, Barbara Sipina</t>
  </si>
  <si>
    <t>63,00</t>
  </si>
  <si>
    <t>Geografija</t>
  </si>
  <si>
    <t>GEA 1 : udžbenik geografije s dodatnim digitalnim sadržajima u petom razredu osnovne škole</t>
  </si>
  <si>
    <t>Danijel Orešić, Igor Tišma, Ružica Vuk, Alenka Bujan</t>
  </si>
  <si>
    <t>47,18</t>
  </si>
  <si>
    <t>Povijest</t>
  </si>
  <si>
    <t>Klio 5: udžbenik petog razreda osnovne škole</t>
  </si>
  <si>
    <t>Sonja Bančić, Tina Matanić</t>
  </si>
  <si>
    <t>62,92</t>
  </si>
  <si>
    <t>HRVATSKI JEZIK</t>
  </si>
  <si>
    <t>NAŠ HRVATSKI 5</t>
  </si>
  <si>
    <t>ANITA ŠOJAT</t>
  </si>
  <si>
    <t>SNAGA RIJEČI 5</t>
  </si>
  <si>
    <t>87,27</t>
  </si>
  <si>
    <t>Oxford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</si>
  <si>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</si>
  <si>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</si>
  <si>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DIP IN 5 : udžbenik engleskoga jezika s dodatnim digitalnim sadržajima u petome razredu osnovne škole, 5. godina učenja</t>
  </si>
  <si>
    <t>Suzana Ban</t>
  </si>
  <si>
    <t>AUF DIE PLÄTZE, FERTIG, LOS 5 : udžbenik iz njemačkoga jezika za peti razred osnovne škole (peta godina učenja)</t>
  </si>
  <si>
    <t>94,00</t>
  </si>
  <si>
    <t>ŠKolska knjiga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</si>
  <si>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</si>
  <si>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</si>
  <si>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</si>
  <si>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</si>
  <si>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31,45</t>
  </si>
  <si>
    <t>Glazben kultura</t>
  </si>
  <si>
    <t>Priroda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</si>
  <si>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</si>
  <si>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</si>
  <si>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47,19</t>
  </si>
  <si>
    <t>Likovna kultura</t>
  </si>
  <si>
    <t>MOJE BOJE 5 : udžbenik likovne kulture s dodatnim digitalnim sadržajima u petom razredu osnovne škole</t>
  </si>
  <si>
    <t>Miroslav Huzjak</t>
  </si>
  <si>
    <t>miroslav Huzjak</t>
  </si>
  <si>
    <t>Tehnička 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</si>
  <si>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</si>
  <si>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</si>
  <si>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Miroslav Huzjak, Kristina Horvat-Blažinović</t>
  </si>
  <si>
    <t>AUF DIE PLÄTZE, FERTIG, LOS 6 : udžbenik iz njemačkoga jezika za šesti razred osnovne škole (šesta godina učenja)</t>
  </si>
  <si>
    <t>93,29</t>
  </si>
  <si>
    <t>Magdalena Babić, Nikolina Bubica, Stanko Leko, Zoran Dimovski, Mario Stančić, Nikola Mihočka, Ivana Ružić, Branko Vejnović</t>
  </si>
  <si>
    <t>62,19</t>
  </si>
  <si>
    <t>GEOGRAFIJA</t>
  </si>
  <si>
    <t>GO GETTER 2 : Student's book with extra online practice : udžbenik za 6. razred osnovne škole (treća godina učenja)</t>
  </si>
  <si>
    <t>Jayne Croxford, Graham Fruen</t>
  </si>
  <si>
    <t>DIP IN 6 : udžbenik engleskog jezika s dodatnim digitalnim sadržajima u šestom razredu osnovne škole, 6. godina učenja</t>
  </si>
  <si>
    <t>Maja Mardešić</t>
  </si>
  <si>
    <t>Maximal 3, udžbenik za 6.r.OŠ , treća godina učenja</t>
  </si>
  <si>
    <t>Girogio Motta, Elzbieta Krulak-Kempisty, Claudia Brass,Dagmar Glück,Mirjana Klobučar</t>
  </si>
  <si>
    <t>MATEMATIKA 7: udžbenik matematike s dodatnim digitalnim sadržajima u sedmom razredu osnovne škole sa zadacima za rješavanje, 1. i 2. dio</t>
  </si>
  <si>
    <t>Branka Antunović Piton, Ariana Bogner Boroš, Predrag Brkić, Maja Karlo, Marjana Kuliš, Tibor Rodiger</t>
  </si>
  <si>
    <t>132,42</t>
  </si>
  <si>
    <t>Neka je Bog prvi</t>
  </si>
  <si>
    <t>Josip Periš, Marina Šimić, Ivana Perčić</t>
  </si>
  <si>
    <t>66,20</t>
  </si>
  <si>
    <t>GEA 3 : udžbenik geografije u sedmom razredu osnovne škole s dodatnim digitalnim sadržajima</t>
  </si>
  <si>
    <t>67,26</t>
  </si>
  <si>
    <t xml:space="preserve">Klio 7: udžbenik povijesti s dodatnim digitalnim sadržajem u sedmome razredu osnovne škole </t>
  </si>
  <si>
    <t>Krešimir Erdelja, Igor Stojaković</t>
  </si>
  <si>
    <t>66,21</t>
  </si>
  <si>
    <t>NAŠ HRVATSKI 7</t>
  </si>
  <si>
    <t>SNAGA RIJEČI 7</t>
  </si>
  <si>
    <t>GO GETTER 3 : with extra online practice : za 6. razred i 7. razred, drugi strani jezik (3. i 4. godinaučenja)</t>
  </si>
  <si>
    <t>DIP IN 7 : udžbenik engleskog jezika s dodatnim digitalnim sadržajima u sedmome razredu osnovne škole, 7. godina učenja</t>
  </si>
  <si>
    <t>Višnja Anić, Božica Pavlinek</t>
  </si>
  <si>
    <t>AUF DIE PLÄTZE, FERTIG, LOS 7 : udžbenik iz njemačkoga jezika za sedmi razred osnovne škole (sedma godina učenja)</t>
  </si>
  <si>
    <t>Dinka Štiglmayer Bočkarjov, Danijela Kikić Dakić, Irena Pehar Miklenić</t>
  </si>
  <si>
    <t>99,31</t>
  </si>
  <si>
    <t>#MOJPORTAL7 : udžbenik informatike u sedmom razredu osnovne škole</t>
  </si>
  <si>
    <t>ALLEGRO 7 : udžbenik glazbene kulture s dodatnim digitalnim sadržajima u sedmome razredu osnovne škole</t>
  </si>
  <si>
    <t>33,10</t>
  </si>
  <si>
    <t>Kemija</t>
  </si>
  <si>
    <t>KEMIJA 7: udžbenik kemije s dodatnim digitalnim sadržajima u sedmom razredu osnovne škole</t>
  </si>
  <si>
    <t>64,29</t>
  </si>
  <si>
    <t>Biologija</t>
  </si>
  <si>
    <t>BIOLOGIJA 7 : udžbenik biologije s dodatnim digitalnim sadržajima u sedmom razredu osnovne škole</t>
  </si>
  <si>
    <t>Damir Bendelja, Žaklin Lukša, Renata Roščak, Emica Orešković, Monika Pavić, Nataša Pongrac</t>
  </si>
  <si>
    <t>njemački jezik</t>
  </si>
  <si>
    <t>Maximal 4, udžebnik za 7.r.OŠ, četvrta godina učenja</t>
  </si>
  <si>
    <t>Giorgio Motta, Elzbieta Krulak-Kempisty, Dagmar Glück, Kerstin Reinke, Mirjana Klobučar</t>
  </si>
  <si>
    <t xml:space="preserve">7064
</t>
  </si>
  <si>
    <t xml:space="preserve">MOJE BOJE 7 : udžbenik likovne kulture s dodatnim digitalnim sadržajima u sedmom razredu osnovne škole
</t>
  </si>
  <si>
    <t>Tehnička kultura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</si>
  <si>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</si>
  <si>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</si>
  <si>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MATEMATIKA 8, I. i II: udžbenik matematike u osmom razredu osnovne škole sa zadatcima za rješavanje s dodatnim digitalnim sadržajima</t>
  </si>
  <si>
    <t>Branka Sntunović Piton, Ariana Bogner Boroš, Lahorka Havranek Bijuković, Predrag Brkić, Maja Karlo, Marjana Kuliš, Ivana Matić, Tibor Rodiger, Kristina Vučić</t>
  </si>
  <si>
    <t>134,52</t>
  </si>
  <si>
    <t>Kršćanska sadašnjost        Ukorak s Isusom</t>
  </si>
  <si>
    <t>67,20</t>
  </si>
  <si>
    <t>Klio 8: Udžbenik povijesti u osmome razredu osnovne škole sa dodatnim digitalnim sadržajima</t>
  </si>
  <si>
    <t xml:space="preserve">Krešimir Erdelja, Igor Stojaković </t>
  </si>
  <si>
    <t xml:space="preserve">Alfa </t>
  </si>
  <si>
    <t>NAŠ HRVATSKI 8</t>
  </si>
  <si>
    <t>SNAGA RIJEČI 8</t>
  </si>
  <si>
    <t>GO GETTER 4 : with extra online practice : za 7. i 8. razred, drugi strani jezik (4. i 5. godina učenja)</t>
  </si>
  <si>
    <t>66,00</t>
  </si>
  <si>
    <t>DIP IN 8 : radni udžbenik engleskog jezika u osmom razredu osnovne škole, 8. godina učenja s dodatnim digitalnim sadržajima</t>
  </si>
  <si>
    <t>Olinka Breka</t>
  </si>
  <si>
    <t>AUF DIE PLÄTZE, FERTIG, LOS 8 : udžbenik iz njemačkoga jezika za osmi razred osnovne škole (osma godina učenja)</t>
  </si>
  <si>
    <t>100,89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</si>
  <si>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</si>
  <si>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</si>
  <si>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</si>
  <si>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</si>
  <si>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33,63</t>
  </si>
  <si>
    <t>ALKA</t>
  </si>
  <si>
    <t>GEOGRAFIJA 8 : udžbenik s radnom bilježnicom</t>
  </si>
  <si>
    <t>Silvija Krpes</t>
  </si>
  <si>
    <t>Maximal 5, udžbenik za 8.r.OŠ, peta godina učenja</t>
  </si>
  <si>
    <t>Giorgio Motta, Elzbieta Krulak-Kempisty,Dagmar Glück, Kerstin Reinke, Mirjana Klobučar</t>
  </si>
  <si>
    <t>MOJE BOJE 8 : udžbenik likovne kulture u osmom razredu osnovne škole s dodatnim digitalnim sadržajima</t>
  </si>
  <si>
    <t>SVIJET TEHNIKE 8 : udžbenik tehničke kulture u osmom razredu osnovne škole s dodatnim digitalnim sadržajima</t>
  </si>
  <si>
    <t>Marino Čikeš, Vladimir Delić, Ivica Kolarić, Dragan Stanojević, Paolo Zenzerović</t>
  </si>
  <si>
    <t>Maximal 2, udžbenik za 5.r.OŠ, druga godina učenja</t>
  </si>
  <si>
    <t>Girogio Motta, Elzbieta Krulak-Kempisty, Claudia Brass, Dagmar Glück, Mirjana Klobučar</t>
  </si>
  <si>
    <t xml:space="preserve">FIZIKA </t>
  </si>
  <si>
    <t>FIZIKA OKO NAS 7 : udžbenik fizike s dodatnim digitalnim sadržajima u sedmom razredu osnovne škole</t>
  </si>
  <si>
    <t>Vladimir Paar, Sanja Martinko, Tanja Ćulibrk</t>
  </si>
  <si>
    <t>IZNOS</t>
  </si>
  <si>
    <t>1 RAZRED</t>
  </si>
  <si>
    <t xml:space="preserve">UKUPNO </t>
  </si>
  <si>
    <t>2 RAZRED</t>
  </si>
  <si>
    <t>3 RAZRED</t>
  </si>
  <si>
    <t>UKUPNO</t>
  </si>
  <si>
    <t xml:space="preserve">PČELICA POČETNICA - I. DIO </t>
  </si>
  <si>
    <t xml:space="preserve">PČELICA POČETNICA - II. DIO </t>
  </si>
  <si>
    <t>MOJ SRETNI BROJ 1 : RADNI udžbenik matematike s dodatnim dig.sad.</t>
  </si>
  <si>
    <t>4 RAZRED</t>
  </si>
  <si>
    <t>5 RAZRED</t>
  </si>
  <si>
    <t>6 RAZRED</t>
  </si>
  <si>
    <t>7 RAZRED</t>
  </si>
  <si>
    <t>8 RAZRED</t>
  </si>
  <si>
    <t>RAZRED</t>
  </si>
  <si>
    <t>PRO</t>
  </si>
  <si>
    <t>UKUPAN IZNOS</t>
  </si>
  <si>
    <t>IZNOS NABAVE</t>
  </si>
  <si>
    <t>OSNOVNA ŠKOLA "LJUDEVIT GAJ" MIHOVLJAN</t>
  </si>
  <si>
    <t>OIB: 84849200587</t>
  </si>
  <si>
    <t>MIHOVLJAN 49, 49252 MIHOVLJAN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</si>
</sst>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ill="1" applyAlignme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Fill="1" applyBorder="1" applyAlignment="1"/>
    <xf numFmtId="1" fontId="8" fillId="0" borderId="1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/>
    <xf numFmtId="0" fontId="1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 readingOrder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 readingOrder="1"/>
    </xf>
    <xf numFmtId="49" fontId="8" fillId="0" borderId="1" xfId="1" applyNumberFormat="1" applyFont="1" applyFill="1" applyBorder="1" applyAlignment="1">
      <alignment vertical="center" wrapText="1" readingOrder="1"/>
    </xf>
    <xf numFmtId="4" fontId="8" fillId="0" borderId="1" xfId="1" applyNumberFormat="1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6" fillId="3" borderId="1" xfId="0" applyFont="1" applyFill="1" applyBorder="1" applyAlignment="1">
      <alignment horizontal="center" wrapText="1" readingOrder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 readingOrder="1"/>
    </xf>
    <xf numFmtId="2" fontId="16" fillId="3" borderId="1" xfId="0" applyNumberFormat="1" applyFont="1" applyFill="1" applyBorder="1" applyAlignment="1">
      <alignment horizontal="center" wrapText="1" readingOrder="1"/>
    </xf>
    <xf numFmtId="0" fontId="4" fillId="0" borderId="0" xfId="0" applyFont="1" applyFill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left" vertical="center" readingOrder="1"/>
    </xf>
    <xf numFmtId="0" fontId="7" fillId="0" borderId="1" xfId="0" applyFont="1" applyFill="1" applyBorder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8" fillId="0" borderId="1" xfId="1" applyNumberFormat="1" applyFont="1" applyFill="1" applyBorder="1" applyAlignment="1">
      <alignment horizontal="left" vertical="center" wrapText="1" readingOrder="1"/>
    </xf>
    <xf numFmtId="0" fontId="18" fillId="0" borderId="0" xfId="0" applyFont="1"/>
    <xf numFmtId="0" fontId="18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wrapText="1" readingOrder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left" vertical="center" readingOrder="1"/>
    </xf>
    <xf numFmtId="0" fontId="4" fillId="0" borderId="1" xfId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vertical="center" wrapText="1" readingOrder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left" vertical="center" wrapText="1" readingOrder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8" fillId="0" borderId="0" xfId="0" applyFont="1" applyAlignment="1"/>
    <xf numFmtId="0" fontId="0" fillId="0" borderId="0" xfId="0" applyAlignme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6" sqref="J6"/>
    </sheetView>
  </sheetViews>
  <sheetFormatPr defaultRowHeight="15" x14ac:dyDescent="0.25"/>
  <cols>
    <col min="1" max="1" width="11.28515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26.42578125" customWidth="1"/>
    <col min="7" max="7" width="25.85546875" customWidth="1"/>
    <col min="8" max="8" width="15.42578125" customWidth="1"/>
    <col min="10" max="10" width="13.140625" customWidth="1"/>
  </cols>
  <sheetData>
    <row r="1" spans="1:10" s="1" customFormat="1" ht="3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237</v>
      </c>
    </row>
    <row r="2" spans="1:10" ht="24.95" customHeight="1" x14ac:dyDescent="0.25">
      <c r="A2" s="2">
        <v>1</v>
      </c>
      <c r="B2" s="2" t="s">
        <v>9</v>
      </c>
      <c r="C2" s="2">
        <v>6041</v>
      </c>
      <c r="D2" s="2">
        <v>3875</v>
      </c>
      <c r="E2" s="2" t="s">
        <v>10</v>
      </c>
      <c r="F2" s="2" t="s">
        <v>243</v>
      </c>
      <c r="G2" s="2" t="s">
        <v>11</v>
      </c>
      <c r="H2" s="32">
        <v>2</v>
      </c>
      <c r="I2" s="32">
        <v>74.89</v>
      </c>
      <c r="J2" s="32">
        <f>SUM(H2*I2)</f>
        <v>149.78</v>
      </c>
    </row>
    <row r="3" spans="1:10" ht="33" customHeight="1" x14ac:dyDescent="0.25">
      <c r="A3" s="2">
        <v>1</v>
      </c>
      <c r="B3" s="6" t="s">
        <v>9</v>
      </c>
      <c r="C3" s="6">
        <v>6042</v>
      </c>
      <c r="D3" s="5">
        <v>3875</v>
      </c>
      <c r="E3" s="5" t="s">
        <v>10</v>
      </c>
      <c r="F3" s="6" t="s">
        <v>244</v>
      </c>
      <c r="G3" s="5" t="s">
        <v>11</v>
      </c>
      <c r="H3" s="33">
        <v>2</v>
      </c>
      <c r="I3" s="33">
        <v>74.89</v>
      </c>
      <c r="J3" s="32">
        <f t="shared" ref="J3:J5" si="0">SUM(H3*I3)</f>
        <v>149.78</v>
      </c>
    </row>
    <row r="4" spans="1:10" ht="24.95" customHeight="1" x14ac:dyDescent="0.25">
      <c r="A4" s="2">
        <v>1</v>
      </c>
      <c r="B4" s="6" t="s">
        <v>12</v>
      </c>
      <c r="C4" s="6">
        <v>6123</v>
      </c>
      <c r="D4" s="6">
        <v>3940</v>
      </c>
      <c r="E4" s="6" t="s">
        <v>10</v>
      </c>
      <c r="F4" s="6" t="s">
        <v>245</v>
      </c>
      <c r="G4" s="6" t="s">
        <v>13</v>
      </c>
      <c r="H4" s="33">
        <v>2</v>
      </c>
      <c r="I4" s="33">
        <v>119.82</v>
      </c>
      <c r="J4" s="32">
        <f t="shared" si="0"/>
        <v>239.64</v>
      </c>
    </row>
    <row r="5" spans="1:10" ht="24.95" customHeight="1" x14ac:dyDescent="0.25">
      <c r="A5" s="2">
        <v>2</v>
      </c>
      <c r="B5" s="2" t="s">
        <v>14</v>
      </c>
      <c r="C5" s="2">
        <v>5749</v>
      </c>
      <c r="D5" s="2">
        <v>3675</v>
      </c>
      <c r="E5" s="2" t="s">
        <v>10</v>
      </c>
      <c r="F5" s="2" t="s">
        <v>15</v>
      </c>
      <c r="G5" s="2" t="s">
        <v>16</v>
      </c>
      <c r="H5" s="32">
        <v>3</v>
      </c>
      <c r="I5" s="32" t="s">
        <v>17</v>
      </c>
      <c r="J5" s="32">
        <f t="shared" si="0"/>
        <v>171</v>
      </c>
    </row>
    <row r="6" spans="1:10" ht="24.95" customHeight="1" x14ac:dyDescent="0.3">
      <c r="A6" s="2"/>
      <c r="B6" s="2"/>
      <c r="C6" s="2"/>
      <c r="D6" s="2"/>
      <c r="E6" s="2"/>
      <c r="F6" s="2"/>
      <c r="G6" s="2"/>
      <c r="H6" s="80" t="s">
        <v>242</v>
      </c>
      <c r="I6" s="80"/>
      <c r="J6" s="80">
        <f>SUM(J2:J5)</f>
        <v>710.2</v>
      </c>
    </row>
    <row r="23" spans="6:6" ht="18.75" x14ac:dyDescent="0.3">
      <c r="F23" s="79"/>
    </row>
  </sheetData>
  <pageMargins left="0.7" right="0.7" top="0.75" bottom="0.75" header="0.3" footer="0.3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abSelected="1" workbookViewId="0">
      <selection activeCell="B6" sqref="B6:C6"/>
    </sheetView>
  </sheetViews>
  <sheetFormatPr defaultRowHeight="15" x14ac:dyDescent="0.25"/>
  <cols>
    <col min="2" max="2" width="25.140625" customWidth="1"/>
    <col min="3" max="3" width="33.28515625" customWidth="1"/>
  </cols>
  <sheetData>
    <row r="2" spans="2:3" ht="24.75" customHeight="1" x14ac:dyDescent="0.3">
      <c r="B2" s="108" t="s">
        <v>255</v>
      </c>
      <c r="C2" s="109"/>
    </row>
    <row r="3" spans="2:3" ht="24.75" customHeight="1" x14ac:dyDescent="0.3">
      <c r="B3" s="108" t="s">
        <v>257</v>
      </c>
      <c r="C3" s="109"/>
    </row>
    <row r="4" spans="2:3" ht="24.75" customHeight="1" x14ac:dyDescent="0.3">
      <c r="B4" s="108" t="s">
        <v>256</v>
      </c>
      <c r="C4" s="109"/>
    </row>
    <row r="6" spans="2:3" ht="30" customHeight="1" x14ac:dyDescent="0.3">
      <c r="B6" s="106" t="s">
        <v>254</v>
      </c>
      <c r="C6" s="107"/>
    </row>
    <row r="7" spans="2:3" ht="30" customHeight="1" x14ac:dyDescent="0.3">
      <c r="B7" s="104" t="s">
        <v>251</v>
      </c>
      <c r="C7" s="104" t="s">
        <v>253</v>
      </c>
    </row>
    <row r="8" spans="2:3" ht="30" customHeight="1" x14ac:dyDescent="0.3">
      <c r="B8" s="73" t="s">
        <v>252</v>
      </c>
      <c r="C8" s="73">
        <v>710.2</v>
      </c>
    </row>
    <row r="9" spans="2:3" ht="30" customHeight="1" x14ac:dyDescent="0.3">
      <c r="B9" s="73">
        <v>1</v>
      </c>
      <c r="C9" s="73">
        <v>9070.43</v>
      </c>
    </row>
    <row r="10" spans="2:3" ht="30" customHeight="1" x14ac:dyDescent="0.3">
      <c r="B10" s="73">
        <v>2</v>
      </c>
      <c r="C10" s="73">
        <v>11106</v>
      </c>
    </row>
    <row r="11" spans="2:3" ht="30" customHeight="1" x14ac:dyDescent="0.3">
      <c r="B11" s="73">
        <v>3</v>
      </c>
      <c r="C11" s="73">
        <v>14684.6</v>
      </c>
    </row>
    <row r="12" spans="2:3" ht="30" customHeight="1" x14ac:dyDescent="0.3">
      <c r="B12" s="73">
        <v>4</v>
      </c>
      <c r="C12" s="73">
        <v>11700.720000000001</v>
      </c>
    </row>
    <row r="13" spans="2:3" ht="30" customHeight="1" x14ac:dyDescent="0.3">
      <c r="B13" s="73">
        <v>5</v>
      </c>
      <c r="C13" s="73">
        <v>11190.820000000002</v>
      </c>
    </row>
    <row r="14" spans="2:3" ht="30" customHeight="1" x14ac:dyDescent="0.3">
      <c r="B14" s="73">
        <v>6</v>
      </c>
      <c r="C14" s="73">
        <v>4722.6100000000006</v>
      </c>
    </row>
    <row r="15" spans="2:3" ht="30" customHeight="1" x14ac:dyDescent="0.3">
      <c r="B15" s="73">
        <v>7</v>
      </c>
      <c r="C15" s="73">
        <v>12985.840000000006</v>
      </c>
    </row>
    <row r="16" spans="2:3" ht="30" customHeight="1" x14ac:dyDescent="0.3">
      <c r="B16" s="73">
        <v>8</v>
      </c>
      <c r="C16" s="73">
        <v>19878.919999999995</v>
      </c>
    </row>
    <row r="17" spans="2:3" ht="30" customHeight="1" x14ac:dyDescent="0.3">
      <c r="B17" s="105" t="s">
        <v>239</v>
      </c>
      <c r="C17" s="105">
        <f>SUM(C8:C16)</f>
        <v>96050.140000000014</v>
      </c>
    </row>
  </sheetData>
  <mergeCells count="4">
    <mergeCell ref="B6:C6"/>
    <mergeCell ref="B2:C2"/>
    <mergeCell ref="B4:C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H15" sqref="H15"/>
    </sheetView>
  </sheetViews>
  <sheetFormatPr defaultRowHeight="15" x14ac:dyDescent="0.25"/>
  <cols>
    <col min="1" max="1" width="20" style="30" customWidth="1"/>
    <col min="2" max="2" width="12.28515625" style="31" customWidth="1"/>
    <col min="3" max="3" width="14.85546875" style="31" customWidth="1"/>
    <col min="4" max="4" width="18.5703125" style="31" customWidth="1"/>
    <col min="5" max="5" width="42.7109375" style="31" customWidth="1"/>
    <col min="6" max="6" width="36" style="31" customWidth="1"/>
    <col min="7" max="7" width="9.85546875" style="38" customWidth="1"/>
    <col min="8" max="8" width="9.140625" style="38"/>
    <col min="9" max="9" width="10.28515625" style="38" customWidth="1"/>
  </cols>
  <sheetData>
    <row r="1" spans="1:9" ht="52.5" customHeight="1" x14ac:dyDescent="0.25">
      <c r="A1" s="40" t="s">
        <v>238</v>
      </c>
    </row>
    <row r="2" spans="1:9" s="1" customFormat="1" ht="33" customHeight="1" x14ac:dyDescent="0.2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7" t="s">
        <v>7</v>
      </c>
      <c r="H2" s="17" t="s">
        <v>8</v>
      </c>
      <c r="I2" s="17" t="s">
        <v>237</v>
      </c>
    </row>
    <row r="3" spans="1:9" ht="52.5" customHeight="1" x14ac:dyDescent="0.25">
      <c r="A3" s="19" t="s">
        <v>19</v>
      </c>
      <c r="B3" s="20">
        <v>7001</v>
      </c>
      <c r="C3" s="20">
        <v>4741</v>
      </c>
      <c r="D3" s="20" t="s">
        <v>20</v>
      </c>
      <c r="E3" s="22" t="s">
        <v>21</v>
      </c>
      <c r="F3" s="21" t="s">
        <v>22</v>
      </c>
      <c r="G3" s="35">
        <v>23</v>
      </c>
      <c r="H3" s="35" t="s">
        <v>23</v>
      </c>
      <c r="I3" s="35">
        <f>SUM(G3*H3)</f>
        <v>1419.1000000000001</v>
      </c>
    </row>
    <row r="4" spans="1:9" ht="51" customHeight="1" x14ac:dyDescent="0.25">
      <c r="A4" s="19" t="s">
        <v>9</v>
      </c>
      <c r="B4" s="20">
        <v>6028</v>
      </c>
      <c r="C4" s="20">
        <v>3686</v>
      </c>
      <c r="D4" s="20" t="s">
        <v>24</v>
      </c>
      <c r="E4" s="22" t="s">
        <v>25</v>
      </c>
      <c r="F4" s="22" t="s">
        <v>26</v>
      </c>
      <c r="G4" s="35">
        <v>23</v>
      </c>
      <c r="H4" s="35" t="s">
        <v>27</v>
      </c>
      <c r="I4" s="35">
        <f t="shared" ref="I4:I10" si="0">SUM(G4*H4)</f>
        <v>1621.0400000000002</v>
      </c>
    </row>
    <row r="5" spans="1:9" ht="34.5" customHeight="1" x14ac:dyDescent="0.25">
      <c r="A5" s="19" t="s">
        <v>9</v>
      </c>
      <c r="B5" s="20">
        <v>6029</v>
      </c>
      <c r="C5" s="20">
        <v>3686</v>
      </c>
      <c r="D5" s="20" t="s">
        <v>24</v>
      </c>
      <c r="E5" s="22" t="s">
        <v>28</v>
      </c>
      <c r="F5" s="22" t="s">
        <v>26</v>
      </c>
      <c r="G5" s="35">
        <v>23</v>
      </c>
      <c r="H5" s="35" t="s">
        <v>27</v>
      </c>
      <c r="I5" s="35">
        <f t="shared" si="0"/>
        <v>1621.0400000000002</v>
      </c>
    </row>
    <row r="6" spans="1:9" ht="35.1" customHeight="1" x14ac:dyDescent="0.25">
      <c r="A6" s="19" t="s">
        <v>29</v>
      </c>
      <c r="B6" s="20">
        <v>6100</v>
      </c>
      <c r="C6" s="20">
        <v>3925</v>
      </c>
      <c r="D6" s="20" t="s">
        <v>24</v>
      </c>
      <c r="E6" s="22" t="s">
        <v>30</v>
      </c>
      <c r="F6" s="22" t="s">
        <v>31</v>
      </c>
      <c r="G6" s="35">
        <v>23</v>
      </c>
      <c r="H6" s="35" t="s">
        <v>32</v>
      </c>
      <c r="I6" s="35">
        <f t="shared" si="0"/>
        <v>1292.3699999999999</v>
      </c>
    </row>
    <row r="7" spans="1:9" ht="35.1" customHeight="1" x14ac:dyDescent="0.25">
      <c r="A7" s="19" t="s">
        <v>29</v>
      </c>
      <c r="B7" s="20">
        <v>6101</v>
      </c>
      <c r="C7" s="20">
        <v>3925</v>
      </c>
      <c r="D7" s="20" t="s">
        <v>24</v>
      </c>
      <c r="E7" s="22" t="s">
        <v>33</v>
      </c>
      <c r="F7" s="22" t="s">
        <v>31</v>
      </c>
      <c r="G7" s="35">
        <v>23</v>
      </c>
      <c r="H7" s="35" t="s">
        <v>34</v>
      </c>
      <c r="I7" s="35">
        <f t="shared" si="0"/>
        <v>1292.6000000000001</v>
      </c>
    </row>
    <row r="8" spans="1:9" ht="43.5" customHeight="1" x14ac:dyDescent="0.25">
      <c r="A8" s="19" t="s">
        <v>35</v>
      </c>
      <c r="B8" s="20">
        <v>6144</v>
      </c>
      <c r="C8" s="20">
        <v>3960</v>
      </c>
      <c r="D8" s="20" t="s">
        <v>24</v>
      </c>
      <c r="E8" s="22" t="s">
        <v>36</v>
      </c>
      <c r="F8" s="22" t="s">
        <v>37</v>
      </c>
      <c r="G8" s="35">
        <v>23</v>
      </c>
      <c r="H8" s="35" t="s">
        <v>32</v>
      </c>
      <c r="I8" s="35">
        <f t="shared" si="0"/>
        <v>1292.3699999999999</v>
      </c>
    </row>
    <row r="9" spans="1:9" s="12" customFormat="1" ht="45.75" customHeight="1" x14ac:dyDescent="0.25">
      <c r="A9" s="23" t="s">
        <v>38</v>
      </c>
      <c r="B9" s="24">
        <v>5984</v>
      </c>
      <c r="C9" s="24">
        <v>3824</v>
      </c>
      <c r="D9" s="25" t="s">
        <v>39</v>
      </c>
      <c r="E9" s="26" t="s">
        <v>40</v>
      </c>
      <c r="F9" s="27" t="s">
        <v>41</v>
      </c>
      <c r="G9" s="36">
        <v>1</v>
      </c>
      <c r="H9" s="37">
        <v>59.91</v>
      </c>
      <c r="I9" s="37">
        <f t="shared" si="0"/>
        <v>59.91</v>
      </c>
    </row>
    <row r="10" spans="1:9" s="7" customFormat="1" ht="35.1" customHeight="1" x14ac:dyDescent="0.25">
      <c r="A10" s="19" t="s">
        <v>42</v>
      </c>
      <c r="B10" s="20">
        <v>6127</v>
      </c>
      <c r="C10" s="20">
        <v>3943</v>
      </c>
      <c r="D10" s="20" t="s">
        <v>24</v>
      </c>
      <c r="E10" s="28" t="s">
        <v>43</v>
      </c>
      <c r="F10" s="29" t="s">
        <v>44</v>
      </c>
      <c r="G10" s="35">
        <v>8</v>
      </c>
      <c r="H10" s="35" t="s">
        <v>45</v>
      </c>
      <c r="I10" s="35">
        <f t="shared" si="0"/>
        <v>472</v>
      </c>
    </row>
    <row r="11" spans="1:9" ht="35.1" customHeight="1" x14ac:dyDescent="0.3">
      <c r="A11" s="19"/>
      <c r="B11" s="20"/>
      <c r="C11" s="20"/>
      <c r="D11" s="20"/>
      <c r="E11" s="28"/>
      <c r="F11" s="42" t="s">
        <v>239</v>
      </c>
      <c r="G11" s="39"/>
      <c r="H11" s="39"/>
      <c r="I11" s="41">
        <f>SUM(I3:I10)</f>
        <v>9070.43</v>
      </c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J11" sqref="J11"/>
    </sheetView>
  </sheetViews>
  <sheetFormatPr defaultRowHeight="15" x14ac:dyDescent="0.25"/>
  <cols>
    <col min="1" max="1" width="17.85546875" style="46" customWidth="1"/>
    <col min="2" max="2" width="12.28515625" style="62" customWidth="1"/>
    <col min="3" max="3" width="14.85546875" style="62" customWidth="1"/>
    <col min="4" max="4" width="11.42578125" style="62" customWidth="1"/>
    <col min="5" max="5" width="40" style="46" customWidth="1"/>
    <col min="6" max="6" width="26.7109375" style="46" customWidth="1"/>
    <col min="7" max="7" width="10.5703125" style="55" customWidth="1"/>
    <col min="8" max="8" width="9.140625" style="55"/>
    <col min="9" max="9" width="14.7109375" style="55" customWidth="1"/>
  </cols>
  <sheetData>
    <row r="1" spans="1:9" ht="56.25" customHeight="1" x14ac:dyDescent="0.25">
      <c r="A1" s="45" t="s">
        <v>240</v>
      </c>
    </row>
    <row r="2" spans="1:9" s="1" customFormat="1" ht="33" customHeight="1" x14ac:dyDescent="0.25">
      <c r="A2" s="54" t="s">
        <v>1</v>
      </c>
      <c r="B2" s="63" t="s">
        <v>2</v>
      </c>
      <c r="C2" s="63" t="s">
        <v>3</v>
      </c>
      <c r="D2" s="63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237</v>
      </c>
    </row>
    <row r="3" spans="1:9" ht="39.950000000000003" customHeight="1" x14ac:dyDescent="0.25">
      <c r="A3" s="48" t="s">
        <v>9</v>
      </c>
      <c r="B3" s="64">
        <v>6484</v>
      </c>
      <c r="C3" s="64">
        <v>4286</v>
      </c>
      <c r="D3" s="65" t="s">
        <v>24</v>
      </c>
      <c r="E3" s="49" t="s">
        <v>46</v>
      </c>
      <c r="F3" s="49" t="s">
        <v>47</v>
      </c>
      <c r="G3" s="56">
        <v>24</v>
      </c>
      <c r="H3" s="57" t="s">
        <v>48</v>
      </c>
      <c r="I3" s="57">
        <f>SUM(G3*H3)</f>
        <v>2430</v>
      </c>
    </row>
    <row r="4" spans="1:9" ht="39.950000000000003" customHeight="1" x14ac:dyDescent="0.25">
      <c r="A4" s="48" t="s">
        <v>9</v>
      </c>
      <c r="B4" s="64">
        <v>6485</v>
      </c>
      <c r="C4" s="64">
        <v>4286</v>
      </c>
      <c r="D4" s="65" t="s">
        <v>24</v>
      </c>
      <c r="E4" s="49" t="s">
        <v>49</v>
      </c>
      <c r="F4" s="49" t="s">
        <v>50</v>
      </c>
      <c r="G4" s="56">
        <v>24</v>
      </c>
      <c r="H4" s="57" t="s">
        <v>51</v>
      </c>
      <c r="I4" s="57">
        <f t="shared" ref="I4:I10" si="0">SUM(G4*H4)</f>
        <v>1272</v>
      </c>
    </row>
    <row r="5" spans="1:9" ht="39.950000000000003" customHeight="1" x14ac:dyDescent="0.25">
      <c r="A5" s="48" t="s">
        <v>12</v>
      </c>
      <c r="B5" s="64">
        <v>6529</v>
      </c>
      <c r="C5" s="64">
        <v>4321</v>
      </c>
      <c r="D5" s="65" t="s">
        <v>24</v>
      </c>
      <c r="E5" s="49" t="s">
        <v>52</v>
      </c>
      <c r="F5" s="49" t="s">
        <v>53</v>
      </c>
      <c r="G5" s="56">
        <v>24</v>
      </c>
      <c r="H5" s="57" t="s">
        <v>54</v>
      </c>
      <c r="I5" s="57">
        <f t="shared" si="0"/>
        <v>1473.6</v>
      </c>
    </row>
    <row r="6" spans="1:9" ht="39.950000000000003" customHeight="1" x14ac:dyDescent="0.25">
      <c r="A6" s="48" t="s">
        <v>12</v>
      </c>
      <c r="B6" s="64">
        <v>6530</v>
      </c>
      <c r="C6" s="64">
        <v>4321</v>
      </c>
      <c r="D6" s="65" t="s">
        <v>24</v>
      </c>
      <c r="E6" s="49" t="s">
        <v>55</v>
      </c>
      <c r="F6" s="49" t="s">
        <v>53</v>
      </c>
      <c r="G6" s="56">
        <v>24</v>
      </c>
      <c r="H6" s="57" t="s">
        <v>56</v>
      </c>
      <c r="I6" s="57">
        <f t="shared" si="0"/>
        <v>1488</v>
      </c>
    </row>
    <row r="7" spans="1:9" ht="39.950000000000003" customHeight="1" x14ac:dyDescent="0.25">
      <c r="A7" s="48" t="s">
        <v>14</v>
      </c>
      <c r="B7" s="64">
        <v>6565</v>
      </c>
      <c r="C7" s="64">
        <v>4349</v>
      </c>
      <c r="D7" s="65" t="s">
        <v>24</v>
      </c>
      <c r="E7" s="49" t="s">
        <v>57</v>
      </c>
      <c r="F7" s="49" t="s">
        <v>37</v>
      </c>
      <c r="G7" s="56">
        <v>24</v>
      </c>
      <c r="H7" s="57" t="s">
        <v>23</v>
      </c>
      <c r="I7" s="57">
        <f t="shared" si="0"/>
        <v>1480.8000000000002</v>
      </c>
    </row>
    <row r="8" spans="1:9" ht="39.950000000000003" customHeight="1" x14ac:dyDescent="0.25">
      <c r="A8" s="48" t="s">
        <v>19</v>
      </c>
      <c r="B8" s="65">
        <v>7002</v>
      </c>
      <c r="C8" s="65">
        <v>4742</v>
      </c>
      <c r="D8" s="65" t="s">
        <v>20</v>
      </c>
      <c r="E8" s="49" t="s">
        <v>58</v>
      </c>
      <c r="F8" s="49" t="s">
        <v>59</v>
      </c>
      <c r="G8" s="56">
        <v>24</v>
      </c>
      <c r="H8" s="56" t="s">
        <v>23</v>
      </c>
      <c r="I8" s="56">
        <f t="shared" si="0"/>
        <v>1480.8000000000002</v>
      </c>
    </row>
    <row r="9" spans="1:9" ht="39.950000000000003" customHeight="1" x14ac:dyDescent="0.25">
      <c r="A9" s="48" t="s">
        <v>38</v>
      </c>
      <c r="B9" s="66">
        <v>6897</v>
      </c>
      <c r="C9" s="66">
        <v>4649</v>
      </c>
      <c r="D9" s="65" t="s">
        <v>39</v>
      </c>
      <c r="E9" s="51" t="s">
        <v>60</v>
      </c>
      <c r="F9" s="52" t="s">
        <v>41</v>
      </c>
      <c r="G9" s="56">
        <v>15</v>
      </c>
      <c r="H9" s="53">
        <v>61.7</v>
      </c>
      <c r="I9" s="53">
        <f t="shared" si="0"/>
        <v>925.5</v>
      </c>
    </row>
    <row r="10" spans="1:9" ht="39.950000000000003" customHeight="1" x14ac:dyDescent="0.25">
      <c r="A10" s="48" t="s">
        <v>42</v>
      </c>
      <c r="B10" s="65">
        <v>6474</v>
      </c>
      <c r="C10" s="65">
        <v>4276</v>
      </c>
      <c r="D10" s="65" t="s">
        <v>24</v>
      </c>
      <c r="E10" s="50" t="s">
        <v>61</v>
      </c>
      <c r="F10" s="50" t="s">
        <v>62</v>
      </c>
      <c r="G10" s="56">
        <v>9</v>
      </c>
      <c r="H10" s="56" t="s">
        <v>23</v>
      </c>
      <c r="I10" s="56">
        <f t="shared" si="0"/>
        <v>555.30000000000007</v>
      </c>
    </row>
    <row r="11" spans="1:9" ht="39.950000000000003" customHeight="1" x14ac:dyDescent="0.3">
      <c r="A11" s="48"/>
      <c r="B11" s="65"/>
      <c r="C11" s="65"/>
      <c r="D11" s="65"/>
      <c r="E11" s="49"/>
      <c r="F11" s="58" t="s">
        <v>239</v>
      </c>
      <c r="G11" s="59"/>
      <c r="H11" s="60"/>
      <c r="I11" s="61">
        <f>SUM(I3:I10)</f>
        <v>11106</v>
      </c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I16" sqref="I16"/>
    </sheetView>
  </sheetViews>
  <sheetFormatPr defaultRowHeight="15" x14ac:dyDescent="0.25"/>
  <cols>
    <col min="1" max="1" width="19.85546875" customWidth="1"/>
    <col min="2" max="2" width="12.28515625" style="10" customWidth="1"/>
    <col min="3" max="3" width="14.85546875" style="10" customWidth="1"/>
    <col min="4" max="4" width="18.5703125" customWidth="1"/>
    <col min="5" max="5" width="36.42578125" customWidth="1"/>
    <col min="6" max="6" width="30.140625" customWidth="1"/>
    <col min="7" max="7" width="9.5703125" style="68" customWidth="1"/>
    <col min="8" max="8" width="9.140625" style="68"/>
    <col min="9" max="9" width="14.140625" style="68" customWidth="1"/>
  </cols>
  <sheetData>
    <row r="1" spans="1:9" ht="60" customHeight="1" x14ac:dyDescent="0.25">
      <c r="A1" s="45" t="s">
        <v>241</v>
      </c>
    </row>
    <row r="2" spans="1:9" s="1" customFormat="1" ht="33" customHeight="1" x14ac:dyDescent="0.25">
      <c r="A2" s="3" t="s">
        <v>1</v>
      </c>
      <c r="B2" s="8" t="s">
        <v>2</v>
      </c>
      <c r="C2" s="8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ht="39.950000000000003" customHeight="1" x14ac:dyDescent="0.25">
      <c r="A3" s="48" t="s">
        <v>18</v>
      </c>
      <c r="B3" s="65">
        <v>6700</v>
      </c>
      <c r="C3" s="65">
        <v>4464</v>
      </c>
      <c r="D3" s="48" t="s">
        <v>63</v>
      </c>
      <c r="E3" s="48" t="s">
        <v>64</v>
      </c>
      <c r="F3" s="48" t="s">
        <v>65</v>
      </c>
      <c r="G3" s="56">
        <v>13</v>
      </c>
      <c r="H3" s="56" t="s">
        <v>23</v>
      </c>
      <c r="I3" s="56">
        <f>SUM(G3*H3)</f>
        <v>802.1</v>
      </c>
    </row>
    <row r="4" spans="1:9" ht="39.950000000000003" customHeight="1" x14ac:dyDescent="0.25">
      <c r="A4" s="48" t="s">
        <v>19</v>
      </c>
      <c r="B4" s="65">
        <v>7003</v>
      </c>
      <c r="C4" s="65">
        <v>4743</v>
      </c>
      <c r="D4" s="48" t="s">
        <v>20</v>
      </c>
      <c r="E4" s="49" t="s">
        <v>66</v>
      </c>
      <c r="F4" s="49" t="s">
        <v>59</v>
      </c>
      <c r="G4" s="56">
        <v>30</v>
      </c>
      <c r="H4" s="56" t="s">
        <v>23</v>
      </c>
      <c r="I4" s="56">
        <f t="shared" ref="I4:I11" si="0">SUM(G4*H4)</f>
        <v>1851</v>
      </c>
    </row>
    <row r="5" spans="1:9" ht="39.950000000000003" customHeight="1" x14ac:dyDescent="0.25">
      <c r="A5" s="48" t="s">
        <v>9</v>
      </c>
      <c r="B5" s="65">
        <v>6488</v>
      </c>
      <c r="C5" s="65">
        <v>4288</v>
      </c>
      <c r="D5" s="48" t="s">
        <v>24</v>
      </c>
      <c r="E5" s="51" t="s">
        <v>67</v>
      </c>
      <c r="F5" s="52" t="s">
        <v>47</v>
      </c>
      <c r="G5" s="56">
        <v>30</v>
      </c>
      <c r="H5" s="53">
        <v>77.25</v>
      </c>
      <c r="I5" s="53">
        <f t="shared" si="0"/>
        <v>2317.5</v>
      </c>
    </row>
    <row r="6" spans="1:9" ht="39.950000000000003" customHeight="1" x14ac:dyDescent="0.25">
      <c r="A6" s="48" t="s">
        <v>9</v>
      </c>
      <c r="B6" s="66">
        <v>6489</v>
      </c>
      <c r="C6" s="65">
        <v>4288</v>
      </c>
      <c r="D6" s="48" t="s">
        <v>24</v>
      </c>
      <c r="E6" s="51" t="s">
        <v>68</v>
      </c>
      <c r="F6" s="52" t="s">
        <v>47</v>
      </c>
      <c r="G6" s="56">
        <v>30</v>
      </c>
      <c r="H6" s="53">
        <v>77</v>
      </c>
      <c r="I6" s="53">
        <f t="shared" si="0"/>
        <v>2310</v>
      </c>
    </row>
    <row r="7" spans="1:9" ht="39.950000000000003" customHeight="1" x14ac:dyDescent="0.25">
      <c r="A7" s="48" t="s">
        <v>12</v>
      </c>
      <c r="B7" s="65">
        <v>6533</v>
      </c>
      <c r="C7" s="65">
        <v>4323</v>
      </c>
      <c r="D7" s="48" t="s">
        <v>24</v>
      </c>
      <c r="E7" s="51" t="s">
        <v>69</v>
      </c>
      <c r="F7" s="52" t="s">
        <v>70</v>
      </c>
      <c r="G7" s="56">
        <v>30</v>
      </c>
      <c r="H7" s="53">
        <v>61.4</v>
      </c>
      <c r="I7" s="53">
        <f t="shared" si="0"/>
        <v>1842</v>
      </c>
    </row>
    <row r="8" spans="1:9" ht="39.950000000000003" customHeight="1" x14ac:dyDescent="0.25">
      <c r="A8" s="48" t="s">
        <v>12</v>
      </c>
      <c r="B8" s="65">
        <v>6534</v>
      </c>
      <c r="C8" s="65">
        <v>4323</v>
      </c>
      <c r="D8" s="48" t="s">
        <v>24</v>
      </c>
      <c r="E8" s="51" t="s">
        <v>71</v>
      </c>
      <c r="F8" s="52" t="s">
        <v>70</v>
      </c>
      <c r="G8" s="56">
        <v>30</v>
      </c>
      <c r="H8" s="53">
        <v>62</v>
      </c>
      <c r="I8" s="53">
        <f t="shared" si="0"/>
        <v>1860</v>
      </c>
    </row>
    <row r="9" spans="1:9" ht="39.950000000000003" customHeight="1" x14ac:dyDescent="0.25">
      <c r="A9" s="48" t="s">
        <v>14</v>
      </c>
      <c r="B9" s="65">
        <v>6567</v>
      </c>
      <c r="C9" s="65">
        <v>4351</v>
      </c>
      <c r="D9" s="48" t="s">
        <v>24</v>
      </c>
      <c r="E9" s="51" t="s">
        <v>72</v>
      </c>
      <c r="F9" s="52" t="s">
        <v>73</v>
      </c>
      <c r="G9" s="56">
        <v>30</v>
      </c>
      <c r="H9" s="53">
        <v>61.7</v>
      </c>
      <c r="I9" s="53">
        <f t="shared" si="0"/>
        <v>1851</v>
      </c>
    </row>
    <row r="10" spans="1:9" ht="39.950000000000003" customHeight="1" x14ac:dyDescent="0.25">
      <c r="A10" s="48" t="s">
        <v>38</v>
      </c>
      <c r="B10" s="66">
        <v>6898</v>
      </c>
      <c r="C10" s="66">
        <v>4650</v>
      </c>
      <c r="D10" s="48" t="s">
        <v>39</v>
      </c>
      <c r="E10" s="51" t="s">
        <v>74</v>
      </c>
      <c r="F10" s="52" t="s">
        <v>75</v>
      </c>
      <c r="G10" s="56">
        <v>14</v>
      </c>
      <c r="H10" s="53">
        <v>61.7</v>
      </c>
      <c r="I10" s="53">
        <f t="shared" si="0"/>
        <v>863.80000000000007</v>
      </c>
    </row>
    <row r="11" spans="1:9" ht="39.950000000000003" customHeight="1" x14ac:dyDescent="0.25">
      <c r="A11" s="48" t="s">
        <v>42</v>
      </c>
      <c r="B11" s="65">
        <v>6475</v>
      </c>
      <c r="C11" s="65">
        <v>4277</v>
      </c>
      <c r="D11" s="48" t="s">
        <v>24</v>
      </c>
      <c r="E11" s="50" t="s">
        <v>76</v>
      </c>
      <c r="F11" s="50" t="s">
        <v>62</v>
      </c>
      <c r="G11" s="56">
        <v>16</v>
      </c>
      <c r="H11" s="69" t="s">
        <v>23</v>
      </c>
      <c r="I11" s="69">
        <f t="shared" si="0"/>
        <v>987.2</v>
      </c>
    </row>
    <row r="12" spans="1:9" ht="39.950000000000003" customHeight="1" x14ac:dyDescent="0.3">
      <c r="A12" s="48"/>
      <c r="B12" s="65"/>
      <c r="C12" s="65"/>
      <c r="D12" s="48"/>
      <c r="E12" s="50"/>
      <c r="F12" s="70" t="s">
        <v>239</v>
      </c>
      <c r="G12" s="71"/>
      <c r="H12" s="70"/>
      <c r="I12" s="70">
        <f>SUM(I3:I11)</f>
        <v>14684.6</v>
      </c>
    </row>
  </sheetData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90" zoomScaleNormal="90" workbookViewId="0">
      <selection activeCell="I14" sqref="I14"/>
    </sheetView>
  </sheetViews>
  <sheetFormatPr defaultRowHeight="15" x14ac:dyDescent="0.25"/>
  <cols>
    <col min="1" max="1" width="17.85546875" customWidth="1"/>
    <col min="2" max="2" width="12.28515625" customWidth="1"/>
    <col min="3" max="3" width="14.85546875" customWidth="1"/>
    <col min="4" max="4" width="18.5703125" customWidth="1"/>
    <col min="5" max="5" width="59.85546875" customWidth="1"/>
    <col min="6" max="6" width="30.28515625" customWidth="1"/>
    <col min="7" max="7" width="15.42578125" style="68" customWidth="1"/>
    <col min="8" max="8" width="9.140625" style="68"/>
    <col min="9" max="9" width="12.7109375" style="68" customWidth="1"/>
  </cols>
  <sheetData>
    <row r="1" spans="1:9" ht="55.5" customHeight="1" x14ac:dyDescent="0.25">
      <c r="A1" s="45" t="s">
        <v>246</v>
      </c>
    </row>
    <row r="2" spans="1:9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s="4" customFormat="1" ht="36.950000000000003" customHeight="1" x14ac:dyDescent="0.25">
      <c r="A3" s="67" t="s">
        <v>18</v>
      </c>
      <c r="B3" s="65">
        <v>7359</v>
      </c>
      <c r="C3" s="65">
        <v>5018</v>
      </c>
      <c r="D3" s="65" t="s">
        <v>63</v>
      </c>
      <c r="E3" s="48" t="s">
        <v>77</v>
      </c>
      <c r="F3" s="48" t="s">
        <v>78</v>
      </c>
      <c r="G3" s="56">
        <v>18</v>
      </c>
      <c r="H3" s="56" t="s">
        <v>79</v>
      </c>
      <c r="I3" s="36">
        <f>SUM(G3*H3)</f>
        <v>1126.8</v>
      </c>
    </row>
    <row r="4" spans="1:9" ht="36.950000000000003" customHeight="1" x14ac:dyDescent="0.25">
      <c r="A4" s="67" t="s">
        <v>19</v>
      </c>
      <c r="B4" s="65">
        <v>7004</v>
      </c>
      <c r="C4" s="65">
        <v>4744</v>
      </c>
      <c r="D4" s="65" t="s">
        <v>20</v>
      </c>
      <c r="E4" s="49" t="s">
        <v>80</v>
      </c>
      <c r="F4" s="49" t="s">
        <v>81</v>
      </c>
      <c r="G4" s="56">
        <v>17</v>
      </c>
      <c r="H4" s="56" t="s">
        <v>23</v>
      </c>
      <c r="I4" s="36">
        <f t="shared" ref="I4:I13" si="0">SUM(G4*H4)</f>
        <v>1048.9000000000001</v>
      </c>
    </row>
    <row r="5" spans="1:9" ht="36.950000000000003" customHeight="1" x14ac:dyDescent="0.25">
      <c r="A5" s="67" t="s">
        <v>38</v>
      </c>
      <c r="B5" s="65">
        <v>7389</v>
      </c>
      <c r="C5" s="65">
        <v>5048</v>
      </c>
      <c r="D5" s="65" t="s">
        <v>82</v>
      </c>
      <c r="E5" s="50" t="s">
        <v>83</v>
      </c>
      <c r="F5" s="48" t="s">
        <v>84</v>
      </c>
      <c r="G5" s="56">
        <v>12</v>
      </c>
      <c r="H5" s="56" t="s">
        <v>85</v>
      </c>
      <c r="I5" s="36">
        <f t="shared" si="0"/>
        <v>750</v>
      </c>
    </row>
    <row r="6" spans="1:9" ht="36.950000000000003" customHeight="1" x14ac:dyDescent="0.25">
      <c r="A6" s="67" t="s">
        <v>9</v>
      </c>
      <c r="B6" s="75">
        <v>7685</v>
      </c>
      <c r="C6" s="75">
        <v>5321</v>
      </c>
      <c r="D6" s="65" t="s">
        <v>20</v>
      </c>
      <c r="E6" s="75" t="s">
        <v>86</v>
      </c>
      <c r="F6" s="75" t="s">
        <v>87</v>
      </c>
      <c r="G6" s="56">
        <v>18</v>
      </c>
      <c r="H6" s="76">
        <v>156.69</v>
      </c>
      <c r="I6" s="77">
        <f t="shared" si="0"/>
        <v>2820.42</v>
      </c>
    </row>
    <row r="7" spans="1:9" ht="36.950000000000003" customHeight="1" x14ac:dyDescent="0.25">
      <c r="A7" s="67" t="s">
        <v>12</v>
      </c>
      <c r="B7" s="66">
        <v>7661</v>
      </c>
      <c r="C7" s="66">
        <v>5298</v>
      </c>
      <c r="D7" s="65" t="s">
        <v>20</v>
      </c>
      <c r="E7" s="51" t="s">
        <v>88</v>
      </c>
      <c r="F7" s="52" t="s">
        <v>89</v>
      </c>
      <c r="G7" s="56">
        <v>18</v>
      </c>
      <c r="H7" s="53">
        <v>125.36</v>
      </c>
      <c r="I7" s="53">
        <f t="shared" si="0"/>
        <v>2256.48</v>
      </c>
    </row>
    <row r="8" spans="1:9" ht="36.950000000000003" customHeight="1" x14ac:dyDescent="0.25">
      <c r="A8" s="67" t="s">
        <v>14</v>
      </c>
      <c r="B8" s="66">
        <v>7617</v>
      </c>
      <c r="C8" s="66">
        <v>5254</v>
      </c>
      <c r="D8" s="65" t="s">
        <v>20</v>
      </c>
      <c r="E8" s="51" t="s">
        <v>90</v>
      </c>
      <c r="F8" s="52" t="s">
        <v>91</v>
      </c>
      <c r="G8" s="56">
        <v>6</v>
      </c>
      <c r="H8" s="53">
        <v>94.02</v>
      </c>
      <c r="I8" s="53">
        <f t="shared" si="0"/>
        <v>564.12</v>
      </c>
    </row>
    <row r="9" spans="1:9" ht="36.950000000000003" customHeight="1" x14ac:dyDescent="0.25">
      <c r="A9" s="67" t="s">
        <v>38</v>
      </c>
      <c r="B9" s="66">
        <v>7495</v>
      </c>
      <c r="C9" s="66">
        <v>5151</v>
      </c>
      <c r="D9" s="78" t="s">
        <v>39</v>
      </c>
      <c r="E9" s="51" t="s">
        <v>92</v>
      </c>
      <c r="F9" s="52" t="s">
        <v>93</v>
      </c>
      <c r="G9" s="56">
        <v>6</v>
      </c>
      <c r="H9" s="53">
        <v>62.68</v>
      </c>
      <c r="I9" s="53">
        <f t="shared" si="0"/>
        <v>376.08</v>
      </c>
    </row>
    <row r="10" spans="1:9" ht="36.950000000000003" customHeight="1" x14ac:dyDescent="0.25">
      <c r="A10" s="67" t="s">
        <v>42</v>
      </c>
      <c r="B10" s="65">
        <v>7242</v>
      </c>
      <c r="C10" s="65">
        <v>4922</v>
      </c>
      <c r="D10" s="65" t="s">
        <v>24</v>
      </c>
      <c r="E10" s="50" t="s">
        <v>94</v>
      </c>
      <c r="F10" s="50" t="s">
        <v>62</v>
      </c>
      <c r="G10" s="56">
        <v>12</v>
      </c>
      <c r="H10" s="56" t="s">
        <v>95</v>
      </c>
      <c r="I10" s="36">
        <f t="shared" si="0"/>
        <v>752.16</v>
      </c>
    </row>
    <row r="11" spans="1:9" ht="36.950000000000003" customHeight="1" x14ac:dyDescent="0.25">
      <c r="A11" s="67" t="s">
        <v>14</v>
      </c>
      <c r="B11" s="65">
        <v>7637</v>
      </c>
      <c r="C11" s="65">
        <v>5274</v>
      </c>
      <c r="D11" s="65" t="s">
        <v>20</v>
      </c>
      <c r="E11" s="50" t="s">
        <v>96</v>
      </c>
      <c r="F11" s="48" t="s">
        <v>97</v>
      </c>
      <c r="G11" s="56">
        <v>12</v>
      </c>
      <c r="H11" s="56" t="s">
        <v>98</v>
      </c>
      <c r="I11" s="36">
        <f t="shared" si="0"/>
        <v>1128.24</v>
      </c>
    </row>
    <row r="12" spans="1:9" ht="36.950000000000003" customHeight="1" x14ac:dyDescent="0.25">
      <c r="A12" s="67" t="s">
        <v>99</v>
      </c>
      <c r="B12" s="65">
        <v>7602</v>
      </c>
      <c r="C12" s="65">
        <v>5239</v>
      </c>
      <c r="D12" s="65" t="s">
        <v>20</v>
      </c>
      <c r="E12" s="48" t="s">
        <v>100</v>
      </c>
      <c r="F12" s="48" t="s">
        <v>101</v>
      </c>
      <c r="G12" s="56">
        <v>18</v>
      </c>
      <c r="H12" s="56" t="s">
        <v>102</v>
      </c>
      <c r="I12" s="36">
        <f t="shared" si="0"/>
        <v>564.12</v>
      </c>
    </row>
    <row r="13" spans="1:9" ht="36.950000000000003" customHeight="1" x14ac:dyDescent="0.25">
      <c r="A13" s="67" t="s">
        <v>103</v>
      </c>
      <c r="B13" s="65">
        <v>7492</v>
      </c>
      <c r="C13" s="65">
        <v>5148</v>
      </c>
      <c r="D13" s="65" t="s">
        <v>104</v>
      </c>
      <c r="E13" s="48" t="s">
        <v>105</v>
      </c>
      <c r="F13" s="48" t="s">
        <v>106</v>
      </c>
      <c r="G13" s="56">
        <v>5</v>
      </c>
      <c r="H13" s="56" t="s">
        <v>95</v>
      </c>
      <c r="I13" s="36">
        <f t="shared" si="0"/>
        <v>313.39999999999998</v>
      </c>
    </row>
    <row r="14" spans="1:9" ht="35.1" customHeight="1" x14ac:dyDescent="0.3">
      <c r="A14" s="2"/>
      <c r="B14" s="9"/>
      <c r="C14" s="9"/>
      <c r="D14" s="9"/>
      <c r="E14" s="2"/>
      <c r="F14" s="74" t="s">
        <v>242</v>
      </c>
      <c r="G14" s="34"/>
      <c r="H14" s="34"/>
      <c r="I14" s="74">
        <f>SUM(I3:I13)</f>
        <v>11700.720000000001</v>
      </c>
    </row>
  </sheetData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3" zoomScale="80" zoomScaleNormal="80" workbookViewId="0">
      <selection activeCell="I13" sqref="I13"/>
    </sheetView>
  </sheetViews>
  <sheetFormatPr defaultRowHeight="15" x14ac:dyDescent="0.25"/>
  <cols>
    <col min="1" max="1" width="17.85546875" customWidth="1"/>
    <col min="2" max="2" width="12.28515625" customWidth="1"/>
    <col min="3" max="3" width="14.85546875" customWidth="1"/>
    <col min="4" max="4" width="23.28515625" customWidth="1"/>
    <col min="5" max="5" width="46.28515625" customWidth="1"/>
    <col min="6" max="6" width="39.7109375" customWidth="1"/>
    <col min="7" max="7" width="11.140625" style="68" customWidth="1"/>
    <col min="8" max="9" width="18.140625" style="68" customWidth="1"/>
  </cols>
  <sheetData>
    <row r="1" spans="1:9" ht="52.5" customHeight="1" x14ac:dyDescent="0.25">
      <c r="A1" s="45" t="s">
        <v>247</v>
      </c>
    </row>
    <row r="2" spans="1:9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s="11" customFormat="1" ht="36" customHeight="1" x14ac:dyDescent="0.25">
      <c r="A3" s="47" t="s">
        <v>107</v>
      </c>
      <c r="B3" s="81">
        <v>6124</v>
      </c>
      <c r="C3" s="81">
        <v>3941</v>
      </c>
      <c r="D3" s="81" t="s">
        <v>10</v>
      </c>
      <c r="E3" s="47" t="s">
        <v>108</v>
      </c>
      <c r="F3" s="47" t="s">
        <v>109</v>
      </c>
      <c r="G3" s="82">
        <v>8</v>
      </c>
      <c r="H3" s="82" t="s">
        <v>110</v>
      </c>
      <c r="I3" s="82">
        <f>SUM(G3*H3)</f>
        <v>503.2</v>
      </c>
    </row>
    <row r="4" spans="1:9" s="11" customFormat="1" ht="36" customHeight="1" x14ac:dyDescent="0.25">
      <c r="A4" s="47" t="s">
        <v>107</v>
      </c>
      <c r="B4" s="81">
        <v>6125</v>
      </c>
      <c r="C4" s="81">
        <v>3941</v>
      </c>
      <c r="D4" s="81" t="s">
        <v>10</v>
      </c>
      <c r="E4" s="47" t="s">
        <v>111</v>
      </c>
      <c r="F4" s="47" t="s">
        <v>112</v>
      </c>
      <c r="G4" s="82">
        <v>8</v>
      </c>
      <c r="H4" s="82" t="s">
        <v>113</v>
      </c>
      <c r="I4" s="82">
        <f t="shared" ref="I4:I18" si="0">SUM(G4*H4)</f>
        <v>503.28</v>
      </c>
    </row>
    <row r="5" spans="1:9" s="11" customFormat="1" ht="36" customHeight="1" x14ac:dyDescent="0.25">
      <c r="A5" s="47" t="s">
        <v>117</v>
      </c>
      <c r="B5" s="83">
        <v>6018</v>
      </c>
      <c r="C5" s="83">
        <v>3858</v>
      </c>
      <c r="D5" s="83" t="s">
        <v>10</v>
      </c>
      <c r="E5" s="84" t="s">
        <v>118</v>
      </c>
      <c r="F5" s="84" t="s">
        <v>119</v>
      </c>
      <c r="G5" s="82">
        <v>8</v>
      </c>
      <c r="H5" s="85" t="s">
        <v>120</v>
      </c>
      <c r="I5" s="85">
        <f t="shared" si="0"/>
        <v>377.44</v>
      </c>
    </row>
    <row r="6" spans="1:9" s="11" customFormat="1" ht="36" customHeight="1" x14ac:dyDescent="0.25">
      <c r="A6" s="47" t="s">
        <v>121</v>
      </c>
      <c r="B6" s="81">
        <v>6468</v>
      </c>
      <c r="C6" s="81">
        <v>4270</v>
      </c>
      <c r="D6" s="81" t="s">
        <v>10</v>
      </c>
      <c r="E6" s="47" t="s">
        <v>122</v>
      </c>
      <c r="F6" s="47" t="s">
        <v>123</v>
      </c>
      <c r="G6" s="82">
        <v>8</v>
      </c>
      <c r="H6" s="82" t="s">
        <v>124</v>
      </c>
      <c r="I6" s="82">
        <f t="shared" si="0"/>
        <v>503.36</v>
      </c>
    </row>
    <row r="7" spans="1:9" s="11" customFormat="1" ht="36" customHeight="1" x14ac:dyDescent="0.25">
      <c r="A7" s="47" t="s">
        <v>18</v>
      </c>
      <c r="B7" s="81">
        <v>6163</v>
      </c>
      <c r="C7" s="86">
        <v>3977</v>
      </c>
      <c r="D7" s="81" t="s">
        <v>63</v>
      </c>
      <c r="E7" s="47" t="s">
        <v>114</v>
      </c>
      <c r="F7" s="87" t="s">
        <v>115</v>
      </c>
      <c r="G7" s="82">
        <v>8</v>
      </c>
      <c r="H7" s="85" t="s">
        <v>116</v>
      </c>
      <c r="I7" s="85">
        <f t="shared" si="0"/>
        <v>504</v>
      </c>
    </row>
    <row r="8" spans="1:9" s="11" customFormat="1" ht="36" customHeight="1" x14ac:dyDescent="0.25">
      <c r="A8" s="47" t="s">
        <v>38</v>
      </c>
      <c r="B8" s="81">
        <v>5992</v>
      </c>
      <c r="C8" s="81">
        <v>3832</v>
      </c>
      <c r="D8" s="81" t="s">
        <v>130</v>
      </c>
      <c r="E8" s="47" t="s">
        <v>131</v>
      </c>
      <c r="F8" s="87" t="s">
        <v>132</v>
      </c>
      <c r="G8" s="82">
        <v>21</v>
      </c>
      <c r="H8" s="82" t="s">
        <v>113</v>
      </c>
      <c r="I8" s="82">
        <f t="shared" si="0"/>
        <v>1321.11</v>
      </c>
    </row>
    <row r="9" spans="1:9" s="11" customFormat="1" ht="53.25" customHeight="1" x14ac:dyDescent="0.25">
      <c r="A9" s="47" t="s">
        <v>38</v>
      </c>
      <c r="B9" s="88">
        <v>5988</v>
      </c>
      <c r="C9" s="88">
        <v>3828</v>
      </c>
      <c r="D9" s="81" t="s">
        <v>20</v>
      </c>
      <c r="E9" s="89" t="s">
        <v>133</v>
      </c>
      <c r="F9" s="90" t="s">
        <v>134</v>
      </c>
      <c r="G9" s="82">
        <v>19</v>
      </c>
      <c r="H9" s="91">
        <v>94.36</v>
      </c>
      <c r="I9" s="91">
        <f t="shared" si="0"/>
        <v>1792.84</v>
      </c>
    </row>
    <row r="10" spans="1:9" s="11" customFormat="1" ht="53.25" customHeight="1" x14ac:dyDescent="0.25">
      <c r="A10" s="47" t="s">
        <v>42</v>
      </c>
      <c r="B10" s="81">
        <v>6129</v>
      </c>
      <c r="C10" s="81">
        <v>3945</v>
      </c>
      <c r="D10" s="81" t="s">
        <v>24</v>
      </c>
      <c r="E10" s="87" t="s">
        <v>135</v>
      </c>
      <c r="F10" s="87" t="s">
        <v>62</v>
      </c>
      <c r="G10" s="82">
        <v>21</v>
      </c>
      <c r="H10" s="82" t="s">
        <v>136</v>
      </c>
      <c r="I10" s="82">
        <f t="shared" si="0"/>
        <v>1974</v>
      </c>
    </row>
    <row r="11" spans="1:9" s="11" customFormat="1" ht="54" customHeight="1" x14ac:dyDescent="0.25">
      <c r="A11" s="47" t="s">
        <v>19</v>
      </c>
      <c r="B11" s="88">
        <v>6063</v>
      </c>
      <c r="C11" s="88">
        <v>3888</v>
      </c>
      <c r="D11" s="81" t="s">
        <v>137</v>
      </c>
      <c r="E11" s="89" t="s">
        <v>138</v>
      </c>
      <c r="F11" s="90" t="s">
        <v>139</v>
      </c>
      <c r="G11" s="82">
        <v>8</v>
      </c>
      <c r="H11" s="91">
        <v>62.91</v>
      </c>
      <c r="I11" s="91">
        <f t="shared" si="0"/>
        <v>503.28</v>
      </c>
    </row>
    <row r="12" spans="1:9" s="11" customFormat="1" ht="36" customHeight="1" x14ac:dyDescent="0.25">
      <c r="A12" s="47" t="s">
        <v>143</v>
      </c>
      <c r="B12" s="81">
        <v>6027</v>
      </c>
      <c r="C12" s="81">
        <v>3867</v>
      </c>
      <c r="D12" s="81" t="s">
        <v>20</v>
      </c>
      <c r="E12" s="47" t="s">
        <v>140</v>
      </c>
      <c r="F12" s="47" t="s">
        <v>141</v>
      </c>
      <c r="G12" s="82">
        <v>8</v>
      </c>
      <c r="H12" s="82" t="s">
        <v>142</v>
      </c>
      <c r="I12" s="82">
        <f t="shared" si="0"/>
        <v>251.6</v>
      </c>
    </row>
    <row r="13" spans="1:9" s="11" customFormat="1" ht="36" customHeight="1" x14ac:dyDescent="0.25">
      <c r="A13" s="47" t="s">
        <v>9</v>
      </c>
      <c r="B13" s="81">
        <v>6057</v>
      </c>
      <c r="C13" s="81">
        <v>3884</v>
      </c>
      <c r="D13" s="81" t="s">
        <v>10</v>
      </c>
      <c r="E13" s="47" t="s">
        <v>126</v>
      </c>
      <c r="F13" s="47" t="s">
        <v>127</v>
      </c>
      <c r="G13" s="82">
        <v>8</v>
      </c>
      <c r="H13" s="82">
        <v>70</v>
      </c>
      <c r="I13" s="94">
        <f t="shared" si="0"/>
        <v>560</v>
      </c>
    </row>
    <row r="14" spans="1:9" s="11" customFormat="1" ht="36" customHeight="1" x14ac:dyDescent="0.25">
      <c r="A14" s="47" t="s">
        <v>9</v>
      </c>
      <c r="B14" s="81">
        <v>6058</v>
      </c>
      <c r="C14" s="81">
        <v>3884</v>
      </c>
      <c r="D14" s="81" t="s">
        <v>10</v>
      </c>
      <c r="E14" s="47" t="s">
        <v>128</v>
      </c>
      <c r="F14" s="47" t="s">
        <v>127</v>
      </c>
      <c r="G14" s="82">
        <v>8</v>
      </c>
      <c r="H14" s="82" t="s">
        <v>129</v>
      </c>
      <c r="I14" s="82">
        <f t="shared" si="0"/>
        <v>698.16</v>
      </c>
    </row>
    <row r="15" spans="1:9" s="11" customFormat="1" ht="45.75" customHeight="1" x14ac:dyDescent="0.25">
      <c r="A15" s="47" t="s">
        <v>144</v>
      </c>
      <c r="B15" s="83">
        <v>6143</v>
      </c>
      <c r="C15" s="83">
        <v>3959</v>
      </c>
      <c r="D15" s="81" t="s">
        <v>10</v>
      </c>
      <c r="E15" s="84" t="s">
        <v>145</v>
      </c>
      <c r="F15" s="84" t="s">
        <v>146</v>
      </c>
      <c r="G15" s="82">
        <v>8</v>
      </c>
      <c r="H15" s="82" t="s">
        <v>147</v>
      </c>
      <c r="I15" s="82">
        <f t="shared" si="0"/>
        <v>377.52</v>
      </c>
    </row>
    <row r="16" spans="1:9" s="11" customFormat="1" ht="36" customHeight="1" x14ac:dyDescent="0.25">
      <c r="A16" s="47" t="s">
        <v>148</v>
      </c>
      <c r="B16" s="81">
        <v>6096</v>
      </c>
      <c r="C16" s="81">
        <v>3921</v>
      </c>
      <c r="D16" s="81" t="s">
        <v>20</v>
      </c>
      <c r="E16" s="47" t="s">
        <v>149</v>
      </c>
      <c r="F16" s="47" t="s">
        <v>151</v>
      </c>
      <c r="G16" s="82">
        <v>8</v>
      </c>
      <c r="H16" s="82" t="s">
        <v>142</v>
      </c>
      <c r="I16" s="82">
        <f t="shared" si="0"/>
        <v>251.6</v>
      </c>
    </row>
    <row r="17" spans="1:9" s="11" customFormat="1" ht="45.75" customHeight="1" x14ac:dyDescent="0.25">
      <c r="A17" s="47" t="s">
        <v>152</v>
      </c>
      <c r="B17" s="86">
        <v>6161</v>
      </c>
      <c r="C17" s="86">
        <v>3975</v>
      </c>
      <c r="D17" s="81" t="s">
        <v>20</v>
      </c>
      <c r="E17" s="87" t="s">
        <v>153</v>
      </c>
      <c r="F17" s="87" t="s">
        <v>154</v>
      </c>
      <c r="G17" s="82">
        <v>8</v>
      </c>
      <c r="H17" s="82" t="s">
        <v>142</v>
      </c>
      <c r="I17" s="82">
        <f t="shared" si="0"/>
        <v>251.6</v>
      </c>
    </row>
    <row r="18" spans="1:9" s="11" customFormat="1" ht="36" customHeight="1" x14ac:dyDescent="0.25">
      <c r="A18" s="92" t="s">
        <v>42</v>
      </c>
      <c r="B18" s="93">
        <v>6133</v>
      </c>
      <c r="C18" s="93">
        <v>3949</v>
      </c>
      <c r="D18" s="93" t="s">
        <v>104</v>
      </c>
      <c r="E18" s="92" t="s">
        <v>232</v>
      </c>
      <c r="F18" s="92" t="s">
        <v>233</v>
      </c>
      <c r="G18" s="94">
        <v>13</v>
      </c>
      <c r="H18" s="94" t="s">
        <v>113</v>
      </c>
      <c r="I18" s="94">
        <f t="shared" si="0"/>
        <v>817.82999999999993</v>
      </c>
    </row>
    <row r="19" spans="1:9" s="11" customFormat="1" ht="36" customHeight="1" x14ac:dyDescent="0.3">
      <c r="A19" s="92"/>
      <c r="B19" s="93"/>
      <c r="C19" s="93"/>
      <c r="D19" s="93"/>
      <c r="E19" s="92"/>
      <c r="F19" s="95" t="s">
        <v>242</v>
      </c>
      <c r="G19" s="95"/>
      <c r="H19" s="95"/>
      <c r="I19" s="95">
        <f>SUM(I3:I18)</f>
        <v>11190.820000000002</v>
      </c>
    </row>
  </sheetData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I7" sqref="I7"/>
    </sheetView>
  </sheetViews>
  <sheetFormatPr defaultRowHeight="15" x14ac:dyDescent="0.25"/>
  <cols>
    <col min="1" max="1" width="17.85546875" customWidth="1"/>
    <col min="2" max="2" width="12.28515625" customWidth="1"/>
    <col min="3" max="3" width="14.85546875" customWidth="1"/>
    <col min="4" max="4" width="18.5703125" customWidth="1"/>
    <col min="5" max="5" width="40" customWidth="1"/>
    <col min="6" max="6" width="31.42578125" customWidth="1"/>
    <col min="7" max="7" width="15.42578125" customWidth="1"/>
    <col min="9" max="9" width="14" customWidth="1"/>
  </cols>
  <sheetData>
    <row r="1" spans="1:9" ht="42" customHeight="1" x14ac:dyDescent="0.25">
      <c r="A1" s="45" t="s">
        <v>248</v>
      </c>
    </row>
    <row r="2" spans="1:9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ht="35.1" customHeight="1" x14ac:dyDescent="0.25">
      <c r="A3" s="47" t="s">
        <v>42</v>
      </c>
      <c r="B3" s="81">
        <v>6476</v>
      </c>
      <c r="C3" s="86">
        <v>4278</v>
      </c>
      <c r="D3" s="47" t="s">
        <v>24</v>
      </c>
      <c r="E3" s="87" t="s">
        <v>156</v>
      </c>
      <c r="F3" s="87" t="s">
        <v>62</v>
      </c>
      <c r="G3" s="82">
        <v>21</v>
      </c>
      <c r="H3" s="85" t="s">
        <v>157</v>
      </c>
      <c r="I3" s="85">
        <f>SUM(G3*H3)</f>
        <v>1959.0900000000001</v>
      </c>
    </row>
    <row r="4" spans="1:9" ht="35.1" customHeight="1" x14ac:dyDescent="0.25">
      <c r="A4" s="47" t="s">
        <v>38</v>
      </c>
      <c r="B4" s="81">
        <v>5996</v>
      </c>
      <c r="C4" s="81">
        <v>3836</v>
      </c>
      <c r="D4" s="47" t="s">
        <v>82</v>
      </c>
      <c r="E4" s="47" t="s">
        <v>161</v>
      </c>
      <c r="F4" s="47" t="s">
        <v>162</v>
      </c>
      <c r="G4" s="82">
        <v>21</v>
      </c>
      <c r="H4" s="82" t="s">
        <v>56</v>
      </c>
      <c r="I4" s="82">
        <f t="shared" ref="I4:I6" si="0">SUM(G4*H4)</f>
        <v>1302</v>
      </c>
    </row>
    <row r="5" spans="1:9" ht="47.25" customHeight="1" x14ac:dyDescent="0.25">
      <c r="A5" s="47" t="s">
        <v>38</v>
      </c>
      <c r="B5" s="88">
        <v>6996</v>
      </c>
      <c r="C5" s="88">
        <v>4736</v>
      </c>
      <c r="D5" s="47" t="s">
        <v>10</v>
      </c>
      <c r="E5" s="89" t="s">
        <v>163</v>
      </c>
      <c r="F5" s="90" t="s">
        <v>164</v>
      </c>
      <c r="G5" s="82">
        <v>11</v>
      </c>
      <c r="H5" s="91">
        <v>93.29</v>
      </c>
      <c r="I5" s="91">
        <f t="shared" si="0"/>
        <v>1026.19</v>
      </c>
    </row>
    <row r="6" spans="1:9" ht="35.1" customHeight="1" x14ac:dyDescent="0.25">
      <c r="A6" s="47" t="s">
        <v>42</v>
      </c>
      <c r="B6" s="81">
        <v>6893</v>
      </c>
      <c r="C6" s="81">
        <v>4645</v>
      </c>
      <c r="D6" s="47" t="s">
        <v>39</v>
      </c>
      <c r="E6" s="47" t="s">
        <v>165</v>
      </c>
      <c r="F6" s="47" t="s">
        <v>166</v>
      </c>
      <c r="G6" s="82">
        <v>7</v>
      </c>
      <c r="H6" s="82" t="s">
        <v>159</v>
      </c>
      <c r="I6" s="82">
        <f t="shared" si="0"/>
        <v>435.33</v>
      </c>
    </row>
    <row r="7" spans="1:9" ht="35.1" customHeight="1" x14ac:dyDescent="0.3">
      <c r="A7" s="47"/>
      <c r="B7" s="81"/>
      <c r="C7" s="81"/>
      <c r="D7" s="47"/>
      <c r="E7" s="47"/>
      <c r="F7" s="71" t="s">
        <v>242</v>
      </c>
      <c r="G7" s="71"/>
      <c r="H7" s="71"/>
      <c r="I7" s="71">
        <f>SUM(I3:I6)</f>
        <v>4722.6100000000006</v>
      </c>
    </row>
  </sheetData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90" zoomScaleNormal="90" workbookViewId="0">
      <selection activeCell="I20" sqref="I20"/>
    </sheetView>
  </sheetViews>
  <sheetFormatPr defaultRowHeight="15" x14ac:dyDescent="0.25"/>
  <cols>
    <col min="1" max="1" width="17.85546875" style="11" customWidth="1"/>
    <col min="2" max="2" width="12.28515625" style="11" customWidth="1"/>
    <col min="3" max="3" width="14.85546875" style="11" customWidth="1"/>
    <col min="4" max="4" width="18.5703125" style="11" customWidth="1"/>
    <col min="5" max="5" width="46.5703125" style="11" customWidth="1"/>
    <col min="6" max="6" width="33" style="11" customWidth="1"/>
    <col min="7" max="7" width="15.42578125" style="96" customWidth="1"/>
    <col min="8" max="8" width="9.140625" style="96"/>
    <col min="9" max="9" width="17.140625" style="96" customWidth="1"/>
  </cols>
  <sheetData>
    <row r="1" spans="1:9" ht="57" customHeight="1" x14ac:dyDescent="0.25">
      <c r="A1" s="45" t="s">
        <v>249</v>
      </c>
    </row>
    <row r="2" spans="1:9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s="4" customFormat="1" ht="35.1" customHeight="1" x14ac:dyDescent="0.25">
      <c r="A3" s="44" t="s">
        <v>107</v>
      </c>
      <c r="B3" s="15">
        <v>7056</v>
      </c>
      <c r="C3" s="15">
        <v>4796</v>
      </c>
      <c r="D3" s="44" t="s">
        <v>10</v>
      </c>
      <c r="E3" s="44" t="s">
        <v>167</v>
      </c>
      <c r="F3" s="44" t="s">
        <v>168</v>
      </c>
      <c r="G3" s="72">
        <v>7</v>
      </c>
      <c r="H3" s="72" t="s">
        <v>169</v>
      </c>
      <c r="I3" s="72">
        <f>SUM(G3*H3)</f>
        <v>926.93999999999994</v>
      </c>
    </row>
    <row r="4" spans="1:9" s="4" customFormat="1" ht="35.1" customHeight="1" x14ac:dyDescent="0.25">
      <c r="A4" s="44" t="s">
        <v>18</v>
      </c>
      <c r="B4" s="15">
        <v>6699</v>
      </c>
      <c r="C4" s="15">
        <v>4463</v>
      </c>
      <c r="D4" s="44" t="s">
        <v>63</v>
      </c>
      <c r="E4" s="44" t="s">
        <v>170</v>
      </c>
      <c r="F4" s="44" t="s">
        <v>171</v>
      </c>
      <c r="G4" s="72">
        <v>7</v>
      </c>
      <c r="H4" s="72" t="s">
        <v>172</v>
      </c>
      <c r="I4" s="72">
        <f t="shared" ref="I4:I19" si="0">SUM(G4*H4)</f>
        <v>463.40000000000003</v>
      </c>
    </row>
    <row r="5" spans="1:9" s="4" customFormat="1" ht="35.1" customHeight="1" x14ac:dyDescent="0.25">
      <c r="A5" s="44" t="s">
        <v>160</v>
      </c>
      <c r="B5" s="15">
        <v>7624</v>
      </c>
      <c r="C5" s="83">
        <v>5261</v>
      </c>
      <c r="D5" s="84" t="s">
        <v>20</v>
      </c>
      <c r="E5" s="84" t="s">
        <v>173</v>
      </c>
      <c r="F5" s="84" t="s">
        <v>119</v>
      </c>
      <c r="G5" s="72">
        <v>34</v>
      </c>
      <c r="H5" s="85" t="s">
        <v>174</v>
      </c>
      <c r="I5" s="85">
        <f t="shared" si="0"/>
        <v>2286.84</v>
      </c>
    </row>
    <row r="6" spans="1:9" s="4" customFormat="1" ht="35.1" customHeight="1" x14ac:dyDescent="0.25">
      <c r="A6" s="44" t="s">
        <v>121</v>
      </c>
      <c r="B6" s="15">
        <v>7041</v>
      </c>
      <c r="C6" s="15">
        <v>4781</v>
      </c>
      <c r="D6" s="44" t="s">
        <v>20</v>
      </c>
      <c r="E6" s="44" t="s">
        <v>175</v>
      </c>
      <c r="F6" s="44" t="s">
        <v>176</v>
      </c>
      <c r="G6" s="72">
        <v>7</v>
      </c>
      <c r="H6" s="72" t="s">
        <v>177</v>
      </c>
      <c r="I6" s="72">
        <f t="shared" si="0"/>
        <v>463.46999999999997</v>
      </c>
    </row>
    <row r="7" spans="1:9" s="4" customFormat="1" ht="35.1" customHeight="1" x14ac:dyDescent="0.25">
      <c r="A7" s="44" t="s">
        <v>125</v>
      </c>
      <c r="B7" s="15">
        <v>7067</v>
      </c>
      <c r="C7" s="15">
        <v>4806</v>
      </c>
      <c r="D7" s="44" t="s">
        <v>10</v>
      </c>
      <c r="E7" s="44" t="s">
        <v>178</v>
      </c>
      <c r="F7" s="44" t="s">
        <v>127</v>
      </c>
      <c r="G7" s="72">
        <v>7</v>
      </c>
      <c r="H7" s="72" t="s">
        <v>169</v>
      </c>
      <c r="I7" s="72">
        <f t="shared" si="0"/>
        <v>926.93999999999994</v>
      </c>
    </row>
    <row r="8" spans="1:9" s="4" customFormat="1" ht="35.1" customHeight="1" x14ac:dyDescent="0.25">
      <c r="A8" s="44" t="s">
        <v>125</v>
      </c>
      <c r="B8" s="15">
        <v>7068</v>
      </c>
      <c r="C8" s="15">
        <v>4806</v>
      </c>
      <c r="D8" s="44" t="s">
        <v>10</v>
      </c>
      <c r="E8" s="44" t="s">
        <v>179</v>
      </c>
      <c r="F8" s="44" t="s">
        <v>127</v>
      </c>
      <c r="G8" s="72">
        <v>7</v>
      </c>
      <c r="H8" s="72"/>
      <c r="I8" s="72">
        <f t="shared" si="0"/>
        <v>0</v>
      </c>
    </row>
    <row r="9" spans="1:9" s="4" customFormat="1" ht="35.1" customHeight="1" x14ac:dyDescent="0.25">
      <c r="A9" s="44" t="s">
        <v>38</v>
      </c>
      <c r="B9" s="15">
        <v>6736</v>
      </c>
      <c r="C9" s="15">
        <v>4500</v>
      </c>
      <c r="D9" s="44" t="s">
        <v>82</v>
      </c>
      <c r="E9" s="44" t="s">
        <v>180</v>
      </c>
      <c r="F9" s="44" t="s">
        <v>84</v>
      </c>
      <c r="G9" s="72">
        <v>20</v>
      </c>
      <c r="H9" s="72" t="s">
        <v>56</v>
      </c>
      <c r="I9" s="72">
        <f t="shared" si="0"/>
        <v>1240</v>
      </c>
    </row>
    <row r="10" spans="1:9" s="4" customFormat="1" ht="49.5" customHeight="1" x14ac:dyDescent="0.25">
      <c r="A10" s="44" t="s">
        <v>38</v>
      </c>
      <c r="B10" s="88">
        <v>6997</v>
      </c>
      <c r="C10" s="88">
        <v>4737</v>
      </c>
      <c r="D10" s="44" t="s">
        <v>137</v>
      </c>
      <c r="E10" s="89" t="s">
        <v>181</v>
      </c>
      <c r="F10" s="90" t="s">
        <v>182</v>
      </c>
      <c r="G10" s="72">
        <v>14</v>
      </c>
      <c r="H10" s="91">
        <v>99.31</v>
      </c>
      <c r="I10" s="91">
        <f t="shared" si="0"/>
        <v>1390.3400000000001</v>
      </c>
    </row>
    <row r="11" spans="1:9" s="4" customFormat="1" ht="35.1" customHeight="1" x14ac:dyDescent="0.25">
      <c r="A11" s="44" t="s">
        <v>42</v>
      </c>
      <c r="B11" s="16">
        <v>6477</v>
      </c>
      <c r="C11" s="16">
        <v>4279</v>
      </c>
      <c r="D11" s="44" t="s">
        <v>24</v>
      </c>
      <c r="E11" s="97" t="s">
        <v>183</v>
      </c>
      <c r="F11" s="97" t="s">
        <v>184</v>
      </c>
      <c r="G11" s="72">
        <v>20</v>
      </c>
      <c r="H11" s="98" t="s">
        <v>185</v>
      </c>
      <c r="I11" s="98">
        <f t="shared" si="0"/>
        <v>1986.2</v>
      </c>
    </row>
    <row r="12" spans="1:9" s="4" customFormat="1" ht="35.1" customHeight="1" x14ac:dyDescent="0.25">
      <c r="A12" s="44" t="s">
        <v>19</v>
      </c>
      <c r="B12" s="88">
        <v>6071</v>
      </c>
      <c r="C12" s="88">
        <v>3896</v>
      </c>
      <c r="D12" s="44" t="s">
        <v>137</v>
      </c>
      <c r="E12" s="89" t="s">
        <v>186</v>
      </c>
      <c r="F12" s="90" t="s">
        <v>158</v>
      </c>
      <c r="G12" s="72">
        <v>7</v>
      </c>
      <c r="H12" s="91">
        <v>66</v>
      </c>
      <c r="I12" s="91">
        <f t="shared" si="0"/>
        <v>462</v>
      </c>
    </row>
    <row r="13" spans="1:9" s="4" customFormat="1" ht="35.1" customHeight="1" x14ac:dyDescent="0.25">
      <c r="A13" s="44" t="s">
        <v>99</v>
      </c>
      <c r="B13" s="15">
        <v>6982</v>
      </c>
      <c r="C13" s="15">
        <v>4722</v>
      </c>
      <c r="D13" s="44" t="s">
        <v>20</v>
      </c>
      <c r="E13" s="44" t="s">
        <v>187</v>
      </c>
      <c r="F13" s="44" t="s">
        <v>101</v>
      </c>
      <c r="G13" s="72">
        <v>7</v>
      </c>
      <c r="H13" s="72" t="s">
        <v>188</v>
      </c>
      <c r="I13" s="72">
        <f t="shared" si="0"/>
        <v>231.70000000000002</v>
      </c>
    </row>
    <row r="14" spans="1:9" s="4" customFormat="1" ht="35.1" customHeight="1" x14ac:dyDescent="0.25">
      <c r="A14" s="44" t="s">
        <v>189</v>
      </c>
      <c r="B14" s="15">
        <v>6091</v>
      </c>
      <c r="C14" s="15">
        <v>3916</v>
      </c>
      <c r="D14" s="44" t="s">
        <v>20</v>
      </c>
      <c r="E14" s="44" t="s">
        <v>190</v>
      </c>
      <c r="F14" s="44"/>
      <c r="G14" s="72">
        <v>7</v>
      </c>
      <c r="H14" s="72" t="s">
        <v>191</v>
      </c>
      <c r="I14" s="72">
        <f t="shared" si="0"/>
        <v>450.03000000000003</v>
      </c>
    </row>
    <row r="15" spans="1:9" s="4" customFormat="1" ht="35.1" customHeight="1" x14ac:dyDescent="0.25">
      <c r="A15" s="44" t="s">
        <v>192</v>
      </c>
      <c r="B15" s="83">
        <v>5982</v>
      </c>
      <c r="C15" s="83">
        <v>3822</v>
      </c>
      <c r="D15" s="44" t="s">
        <v>20</v>
      </c>
      <c r="E15" s="84" t="s">
        <v>193</v>
      </c>
      <c r="F15" s="84" t="s">
        <v>194</v>
      </c>
      <c r="G15" s="72">
        <v>7</v>
      </c>
      <c r="H15" s="72" t="s">
        <v>191</v>
      </c>
      <c r="I15" s="72">
        <f t="shared" si="0"/>
        <v>450.03000000000003</v>
      </c>
    </row>
    <row r="16" spans="1:9" s="4" customFormat="1" ht="35.1" customHeight="1" x14ac:dyDescent="0.25">
      <c r="A16" s="44" t="s">
        <v>195</v>
      </c>
      <c r="B16" s="15">
        <v>6894</v>
      </c>
      <c r="C16" s="15">
        <v>4646</v>
      </c>
      <c r="D16" s="44" t="s">
        <v>39</v>
      </c>
      <c r="E16" s="44" t="s">
        <v>196</v>
      </c>
      <c r="F16" s="44" t="s">
        <v>197</v>
      </c>
      <c r="G16" s="72">
        <v>12</v>
      </c>
      <c r="H16" s="72" t="s">
        <v>177</v>
      </c>
      <c r="I16" s="72">
        <f t="shared" si="0"/>
        <v>794.52</v>
      </c>
    </row>
    <row r="17" spans="1:9" s="4" customFormat="1" ht="35.1" customHeight="1" x14ac:dyDescent="0.25">
      <c r="A17" s="44" t="s">
        <v>148</v>
      </c>
      <c r="B17" s="99" t="s">
        <v>198</v>
      </c>
      <c r="C17" s="15">
        <v>4804</v>
      </c>
      <c r="D17" s="44" t="s">
        <v>20</v>
      </c>
      <c r="E17" s="100" t="s">
        <v>199</v>
      </c>
      <c r="F17" s="44" t="s">
        <v>155</v>
      </c>
      <c r="G17" s="72">
        <v>7</v>
      </c>
      <c r="H17" s="72" t="s">
        <v>188</v>
      </c>
      <c r="I17" s="72">
        <f t="shared" si="0"/>
        <v>231.70000000000002</v>
      </c>
    </row>
    <row r="18" spans="1:9" s="4" customFormat="1" ht="35.1" customHeight="1" x14ac:dyDescent="0.25">
      <c r="A18" s="44" t="s">
        <v>200</v>
      </c>
      <c r="B18" s="99">
        <v>7090</v>
      </c>
      <c r="C18" s="99">
        <v>4828</v>
      </c>
      <c r="D18" s="44" t="s">
        <v>20</v>
      </c>
      <c r="E18" s="100" t="s">
        <v>201</v>
      </c>
      <c r="F18" s="100" t="s">
        <v>202</v>
      </c>
      <c r="G18" s="72">
        <v>7</v>
      </c>
      <c r="H18" s="101" t="s">
        <v>188</v>
      </c>
      <c r="I18" s="101">
        <f t="shared" si="0"/>
        <v>231.70000000000002</v>
      </c>
    </row>
    <row r="19" spans="1:9" s="4" customFormat="1" ht="35.1" customHeight="1" x14ac:dyDescent="0.25">
      <c r="A19" s="44" t="s">
        <v>234</v>
      </c>
      <c r="B19" s="15">
        <v>6004</v>
      </c>
      <c r="C19" s="15">
        <v>3844</v>
      </c>
      <c r="D19" s="44" t="s">
        <v>10</v>
      </c>
      <c r="E19" s="44" t="s">
        <v>235</v>
      </c>
      <c r="F19" s="44" t="s">
        <v>236</v>
      </c>
      <c r="G19" s="72">
        <v>7</v>
      </c>
      <c r="H19" s="72">
        <v>64.290000000000006</v>
      </c>
      <c r="I19" s="72">
        <f t="shared" si="0"/>
        <v>450.03000000000003</v>
      </c>
    </row>
    <row r="20" spans="1:9" ht="35.1" customHeight="1" x14ac:dyDescent="0.3">
      <c r="A20" s="13"/>
      <c r="B20" s="14"/>
      <c r="C20" s="14"/>
      <c r="D20" s="13"/>
      <c r="E20" s="13"/>
      <c r="F20" s="74" t="s">
        <v>242</v>
      </c>
      <c r="G20" s="74"/>
      <c r="H20" s="74"/>
      <c r="I20" s="74">
        <f>SUM(I3:I19)</f>
        <v>12985.840000000006</v>
      </c>
    </row>
  </sheetData>
  <pageMargins left="0.25" right="0.25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I17" sqref="I17"/>
    </sheetView>
  </sheetViews>
  <sheetFormatPr defaultRowHeight="15" x14ac:dyDescent="0.25"/>
  <cols>
    <col min="1" max="1" width="17.85546875" customWidth="1"/>
    <col min="2" max="2" width="12.28515625" customWidth="1"/>
    <col min="3" max="3" width="14.85546875" customWidth="1"/>
    <col min="4" max="4" width="18.5703125" customWidth="1"/>
    <col min="5" max="5" width="37.28515625" customWidth="1"/>
    <col min="6" max="6" width="28" customWidth="1"/>
    <col min="7" max="7" width="15.42578125" style="68" customWidth="1"/>
    <col min="8" max="8" width="9.140625" style="68"/>
    <col min="9" max="9" width="14.140625" style="68" customWidth="1"/>
  </cols>
  <sheetData>
    <row r="1" spans="1:9" ht="44.25" customHeight="1" x14ac:dyDescent="0.25">
      <c r="A1" s="45" t="s">
        <v>250</v>
      </c>
    </row>
    <row r="2" spans="1:9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237</v>
      </c>
    </row>
    <row r="3" spans="1:9" s="43" customFormat="1" ht="30" customHeight="1" x14ac:dyDescent="0.25">
      <c r="A3" s="44" t="s">
        <v>107</v>
      </c>
      <c r="B3" s="15">
        <v>7655</v>
      </c>
      <c r="C3" s="15">
        <v>5292</v>
      </c>
      <c r="D3" s="15" t="s">
        <v>10</v>
      </c>
      <c r="E3" s="44" t="s">
        <v>203</v>
      </c>
      <c r="F3" s="44" t="s">
        <v>204</v>
      </c>
      <c r="G3" s="72">
        <v>27</v>
      </c>
      <c r="H3" s="72" t="s">
        <v>205</v>
      </c>
      <c r="I3" s="72">
        <f>SUM(G3*H3)</f>
        <v>3632.0400000000004</v>
      </c>
    </row>
    <row r="4" spans="1:9" s="43" customFormat="1" ht="30" customHeight="1" x14ac:dyDescent="0.25">
      <c r="A4" s="44" t="s">
        <v>18</v>
      </c>
      <c r="B4" s="15">
        <v>7361</v>
      </c>
      <c r="C4" s="15">
        <v>5020</v>
      </c>
      <c r="D4" s="15" t="s">
        <v>206</v>
      </c>
      <c r="E4" s="44"/>
      <c r="F4" s="44" t="s">
        <v>171</v>
      </c>
      <c r="G4" s="72">
        <v>27</v>
      </c>
      <c r="H4" s="72" t="s">
        <v>207</v>
      </c>
      <c r="I4" s="72">
        <f t="shared" ref="I4:I16" si="0">SUM(G4*H4)</f>
        <v>1814.4</v>
      </c>
    </row>
    <row r="5" spans="1:9" s="43" customFormat="1" ht="30" customHeight="1" x14ac:dyDescent="0.25">
      <c r="A5" s="44" t="s">
        <v>121</v>
      </c>
      <c r="B5" s="15">
        <v>7641</v>
      </c>
      <c r="C5" s="15">
        <v>5278</v>
      </c>
      <c r="D5" s="15" t="s">
        <v>20</v>
      </c>
      <c r="E5" s="44" t="s">
        <v>208</v>
      </c>
      <c r="F5" s="44" t="s">
        <v>209</v>
      </c>
      <c r="G5" s="72">
        <v>27</v>
      </c>
      <c r="H5" s="72" t="s">
        <v>174</v>
      </c>
      <c r="I5" s="72">
        <f t="shared" si="0"/>
        <v>1816.0200000000002</v>
      </c>
    </row>
    <row r="6" spans="1:9" s="43" customFormat="1" ht="30" customHeight="1" x14ac:dyDescent="0.25">
      <c r="A6" s="44" t="s">
        <v>125</v>
      </c>
      <c r="B6" s="15">
        <v>7665</v>
      </c>
      <c r="C6" s="15">
        <v>5302</v>
      </c>
      <c r="D6" s="15" t="s">
        <v>10</v>
      </c>
      <c r="E6" s="44" t="s">
        <v>211</v>
      </c>
      <c r="F6" s="44" t="s">
        <v>127</v>
      </c>
      <c r="G6" s="72">
        <v>27</v>
      </c>
      <c r="H6" s="72" t="s">
        <v>205</v>
      </c>
      <c r="I6" s="72">
        <f t="shared" si="0"/>
        <v>3632.0400000000004</v>
      </c>
    </row>
    <row r="7" spans="1:9" s="43" customFormat="1" ht="30" customHeight="1" x14ac:dyDescent="0.25">
      <c r="A7" s="44" t="s">
        <v>125</v>
      </c>
      <c r="B7" s="15">
        <v>7666</v>
      </c>
      <c r="C7" s="15">
        <v>5302</v>
      </c>
      <c r="D7" s="15" t="s">
        <v>10</v>
      </c>
      <c r="E7" s="44" t="s">
        <v>212</v>
      </c>
      <c r="F7" s="44" t="s">
        <v>127</v>
      </c>
      <c r="G7" s="72">
        <v>27</v>
      </c>
      <c r="H7" s="72"/>
      <c r="I7" s="72">
        <f t="shared" si="0"/>
        <v>0</v>
      </c>
    </row>
    <row r="8" spans="1:9" s="43" customFormat="1" ht="30" customHeight="1" x14ac:dyDescent="0.25">
      <c r="A8" s="44" t="s">
        <v>38</v>
      </c>
      <c r="B8" s="15">
        <v>6737</v>
      </c>
      <c r="C8" s="16">
        <v>4501</v>
      </c>
      <c r="D8" s="16" t="s">
        <v>82</v>
      </c>
      <c r="E8" s="44" t="s">
        <v>213</v>
      </c>
      <c r="F8" s="97" t="s">
        <v>162</v>
      </c>
      <c r="G8" s="72">
        <v>15</v>
      </c>
      <c r="H8" s="72" t="s">
        <v>214</v>
      </c>
      <c r="I8" s="72">
        <f t="shared" si="0"/>
        <v>990</v>
      </c>
    </row>
    <row r="9" spans="1:9" s="43" customFormat="1" ht="30" customHeight="1" x14ac:dyDescent="0.25">
      <c r="A9" s="44" t="s">
        <v>38</v>
      </c>
      <c r="B9" s="88">
        <v>7609</v>
      </c>
      <c r="C9" s="88">
        <v>5246</v>
      </c>
      <c r="D9" s="15" t="s">
        <v>137</v>
      </c>
      <c r="E9" s="89" t="s">
        <v>215</v>
      </c>
      <c r="F9" s="90" t="s">
        <v>216</v>
      </c>
      <c r="G9" s="72">
        <v>11</v>
      </c>
      <c r="H9" s="91">
        <v>100.89</v>
      </c>
      <c r="I9" s="91">
        <f t="shared" si="0"/>
        <v>1109.79</v>
      </c>
    </row>
    <row r="10" spans="1:9" s="43" customFormat="1" ht="30" customHeight="1" x14ac:dyDescent="0.25">
      <c r="A10" s="44" t="s">
        <v>42</v>
      </c>
      <c r="B10" s="15">
        <v>7243</v>
      </c>
      <c r="C10" s="15">
        <v>4923</v>
      </c>
      <c r="D10" s="15" t="s">
        <v>210</v>
      </c>
      <c r="E10" s="97" t="s">
        <v>217</v>
      </c>
      <c r="F10" s="97" t="s">
        <v>184</v>
      </c>
      <c r="G10" s="72">
        <v>16</v>
      </c>
      <c r="H10" s="98" t="s">
        <v>218</v>
      </c>
      <c r="I10" s="98">
        <f t="shared" si="0"/>
        <v>1614.24</v>
      </c>
    </row>
    <row r="11" spans="1:9" s="43" customFormat="1" ht="30" customHeight="1" x14ac:dyDescent="0.25">
      <c r="A11" s="44" t="s">
        <v>19</v>
      </c>
      <c r="B11" s="88">
        <v>7601</v>
      </c>
      <c r="C11" s="88">
        <v>5238</v>
      </c>
      <c r="D11" s="15" t="s">
        <v>137</v>
      </c>
      <c r="E11" s="89" t="s">
        <v>219</v>
      </c>
      <c r="F11" s="90" t="s">
        <v>220</v>
      </c>
      <c r="G11" s="72">
        <v>27</v>
      </c>
      <c r="H11" s="91">
        <v>67.260000000000005</v>
      </c>
      <c r="I11" s="91">
        <f t="shared" si="0"/>
        <v>1816.0200000000002</v>
      </c>
    </row>
    <row r="12" spans="1:9" s="43" customFormat="1" ht="30" customHeight="1" x14ac:dyDescent="0.25">
      <c r="A12" s="44" t="s">
        <v>99</v>
      </c>
      <c r="B12" s="15">
        <v>7603</v>
      </c>
      <c r="C12" s="15">
        <v>5240</v>
      </c>
      <c r="D12" s="15" t="s">
        <v>20</v>
      </c>
      <c r="E12" s="100" t="s">
        <v>221</v>
      </c>
      <c r="F12" s="100" t="s">
        <v>222</v>
      </c>
      <c r="G12" s="72">
        <v>27</v>
      </c>
      <c r="H12" s="72" t="s">
        <v>223</v>
      </c>
      <c r="I12" s="72">
        <f t="shared" si="0"/>
        <v>908.0100000000001</v>
      </c>
    </row>
    <row r="13" spans="1:9" s="43" customFormat="1" ht="30" customHeight="1" x14ac:dyDescent="0.25">
      <c r="A13" s="44" t="s">
        <v>160</v>
      </c>
      <c r="B13" s="102">
        <v>3657</v>
      </c>
      <c r="C13" s="102">
        <v>2321</v>
      </c>
      <c r="D13" s="102" t="s">
        <v>224</v>
      </c>
      <c r="E13" s="102" t="s">
        <v>225</v>
      </c>
      <c r="F13" s="102" t="s">
        <v>226</v>
      </c>
      <c r="G13" s="72">
        <v>1</v>
      </c>
      <c r="H13" s="103">
        <v>125</v>
      </c>
      <c r="I13" s="103">
        <f t="shared" si="0"/>
        <v>125</v>
      </c>
    </row>
    <row r="14" spans="1:9" s="43" customFormat="1" ht="30" customHeight="1" x14ac:dyDescent="0.25">
      <c r="A14" s="44" t="s">
        <v>42</v>
      </c>
      <c r="B14" s="15">
        <v>7493</v>
      </c>
      <c r="C14" s="15">
        <v>5149</v>
      </c>
      <c r="D14" s="15" t="s">
        <v>39</v>
      </c>
      <c r="E14" s="44" t="s">
        <v>227</v>
      </c>
      <c r="F14" s="44" t="s">
        <v>228</v>
      </c>
      <c r="G14" s="72">
        <v>9</v>
      </c>
      <c r="H14" s="72" t="s">
        <v>174</v>
      </c>
      <c r="I14" s="72">
        <f t="shared" si="0"/>
        <v>605.34</v>
      </c>
    </row>
    <row r="15" spans="1:9" s="43" customFormat="1" ht="30" customHeight="1" x14ac:dyDescent="0.25">
      <c r="A15" s="44" t="s">
        <v>148</v>
      </c>
      <c r="B15" s="15">
        <v>7663</v>
      </c>
      <c r="C15" s="15">
        <v>5300</v>
      </c>
      <c r="D15" s="15" t="s">
        <v>20</v>
      </c>
      <c r="E15" s="44" t="s">
        <v>229</v>
      </c>
      <c r="F15" s="44" t="s">
        <v>150</v>
      </c>
      <c r="G15" s="72">
        <v>27</v>
      </c>
      <c r="H15" s="72" t="s">
        <v>223</v>
      </c>
      <c r="I15" s="72">
        <f t="shared" si="0"/>
        <v>908.0100000000001</v>
      </c>
    </row>
    <row r="16" spans="1:9" s="43" customFormat="1" ht="30" customHeight="1" x14ac:dyDescent="0.25">
      <c r="A16" s="44" t="s">
        <v>200</v>
      </c>
      <c r="B16" s="99">
        <v>7687</v>
      </c>
      <c r="C16" s="99">
        <v>5323</v>
      </c>
      <c r="D16" s="15" t="s">
        <v>20</v>
      </c>
      <c r="E16" s="100" t="s">
        <v>230</v>
      </c>
      <c r="F16" s="100" t="s">
        <v>231</v>
      </c>
      <c r="G16" s="72">
        <v>27</v>
      </c>
      <c r="H16" s="101" t="s">
        <v>223</v>
      </c>
      <c r="I16" s="101">
        <f t="shared" si="0"/>
        <v>908.0100000000001</v>
      </c>
    </row>
    <row r="17" spans="1:9" s="43" customFormat="1" ht="30" customHeight="1" x14ac:dyDescent="0.3">
      <c r="A17" s="44"/>
      <c r="B17" s="44"/>
      <c r="C17" s="44"/>
      <c r="D17" s="44"/>
      <c r="E17" s="44"/>
      <c r="F17" s="74" t="s">
        <v>242</v>
      </c>
      <c r="G17" s="74"/>
      <c r="H17" s="74"/>
      <c r="I17" s="74">
        <f>SUM(I3:I16)</f>
        <v>19878.919999999995</v>
      </c>
    </row>
  </sheetData>
  <pageMargins left="0.25" right="0.25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Y Y q 9 U C v H z c O o A A A A + Q A A A B I A H A B D b 2 5 m a W c v U G F j a 2 F n Z S 5 4 b W w g o h g A K K A U A A A A A A A A A A A A A A A A A A A A A A A A A A A A h Y + 9 D o I w G E V f h X S n P x C N k o 8 y u D h I Y j Q x r g 1 U a I R i 2 m J 5 N w c f y V e Q R F E 3 x 3 t y h n M f t z t k Q 9 s E V 2 m s 6 n S K G K Y o k L r o S q W r F P X u F C 5 Q x m E r i r O o Z D D K 2 i a D L V N U O 3 d J C P H e Y x / j z l Q k o p S R Y 7 7 Z F 7 V s B f r I 6 r 8 c K m 2 d 0 I V E H A 6 v G B 7 h O c M z t o w w i y k D M n H I l f 4 6 0 Z i M K Z A f C K u + c b 2 R v D b h e g d k m k D e N / g T U E s D B B Q A A g A I A G G K v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i r 1 Q B V Z l 9 M o B A A C v A w A A E w A c A E Z v c m 1 1 b G F z L 1 N l Y 3 R p b 2 4 x L m 0 g o h g A K K A U A A A A A A A A A A A A A A A A A A A A A A A A A A A A l V J N b 9 N A E L 1 H y n 9 Y u R d H 2 r h J R C J B 5 U O U g u B A C H V u L a o m 3 m m 6 8 X o n 2 o + I J u p P 4 D / A D y k n 8 r 9 Y 4 6 C C b A 7 4 s u t 5 s 2 / e G z 2 L u Z O k W V a f w 4 t u p 9 u x 9 2 B Q s L O I B K y k u f V i v 0 I t C + h v D S p Z S g 1 G y 9 u C N O T h N L j 3 y o G T / d F L N m a j w W j Q H 0 Y s Z Q p d t 8 P C l 5 E 3 O Y b K z O 6 S S 8 p 9 i d r F b 6 T C Z E b a h R 8 b R / N X N 6 d B u a w 4 b v 5 / e j J O 6 u l J b n d R j 1 9 f / n r g 0 K Q R j z i b k f K l t u l w w t l r n Z O Q e p 1 O x o P B k L O P n h x m 7 k F h + n x N 5 q T x U 4 / X N s 6 i h a E y Y I K 9 R R B o b O V y C a v Q e E J O 9 b h 2 z N n 1 q T 5 V K s t B g b G p M / 5 P y t k 9 6 H V g X D 5 s 8 Z l u a U D b O z J l L b k C b d w y n x 8 O 0 f G r v D P A j t 8 K U h h c u t D M H H 5 2 j 5 w d o j n s 5 e 5 f 4 P H J b 0 H L D T S Q K 9 i H D D T K 7 8 O i f 3 z R c L 4 g Y X x 1 q 6 m B k d i g 2 q B u 4 f r w G 2 o K W I Q h J b r z a e H k r g W l t Y G y K Q 7 X C V u Z J A D v t J u 8 S K r 9 1 I b q X R R U b k P 6 o N k w h 0 K B C H F q W Z R V 1 K K B h G 5 H p t 6 R i W W v A W Q h j t 6 2 u c n D F i A o p w 0 w L 4 7 f 6 2 D / r f K x 1 + 1 I 3 R q P i 5 9 Q S w E C L Q A U A A I A C A B h i r 1 Q K 8 f N w 6 g A A A D 5 A A A A E g A A A A A A A A A A A A A A A A A A A A A A Q 2 9 u Z m l n L 1 B h Y 2 t h Z 2 U u e G 1 s U E s B A i 0 A F A A C A A g A Y Y q 9 U A / K 6 a u k A A A A 6 Q A A A B M A A A A A A A A A A A A A A A A A 9 A A A A F t D b 2 5 0 Z W 5 0 X 1 R 5 c G V z X S 5 4 b W x Q S w E C L Q A U A A I A C A B h i r 1 Q B V Z l 9 M o B A A C v A w A A E w A A A A A A A A A A A A A A A A D l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G A A A A A A A A D 4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R h Y m l y X 3 V k e m J l b m l r Y S 1 w c m V s a W 1 p b m F y b m l f a 2 9 u Y W N u a V 9 y Z X p 1 b H R h d G k t M j k l M j A 1 J T I w M j A y M C 0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2 R h Y m l y X 3 V k e m J l b m l r Y V 9 w c m V s a W 1 p b m F y b m l f a 2 9 u Y W N u a V 9 y Z X p 1 b H R h d G l f M j l f N V 8 y M D I w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0 N z A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I 5 V D E 1 O j E 5 O j A y L j Q 2 N T k z N D d a I i A v P j x F b n R y e S B U e X B l P S J G a W x s Q 2 9 s d W 1 u V H l w Z X M i I F Z h b H V l P S J z Q m d Z R 0 J n W U d C Z 1 l E Q X d Z R 0 J n W U d B d z 0 9 I i A v P j x F b n R y e S B U e X B l P S J G a W x s Q 2 9 s d W 1 u T m F t Z X M i I F Z h b H V l P S J z W y Z x d W 9 0 O 8 W g a W Z y Y S D F o W t v b G U m c X V v d D s s J n F 1 b 3 Q 7 T m F 6 a X Y g x a F r b 2 x l J n F 1 b 3 Q 7 L C Z x d W 9 0 O 8 W 9 d X B h b m l q Y S Z x d W 9 0 O y w m c X V v d D t S Y X p y Z W Q m c X V v d D s s J n F 1 b 3 Q 7 T W F 0 a c S N b m E v U G 9 k c n X E j W 5 h I M W h a 2 9 s Y S B v Z G p l b G p l b m p h J n F 1 b 3 Q 7 L C Z x d W 9 0 O 0 9 k a m V s a m V u a m U m c X V v d D s s J n F 1 b 3 Q 7 U H J l Z G 1 l d C 9 B a 3 R p d i Z x d W 9 0 O y w m c X V v d D t Q c m 9 n c m F t J n F 1 b 3 Q 7 L C Z x d W 9 0 O 1 J l Z y 4 g Y n I u J n F 1 b 3 Q 7 L C Z x d W 9 0 O 8 W g a W Z y Y S B r b 2 1 w b G V 0 Y S Z x d W 9 0 O y w m c X V v d D t O Y W t s Y W R u a W s m c X V v d D s s J n F 1 b 3 Q 7 T m F z b G 9 2 J n F 1 b 3 Q 7 L C Z x d W 9 0 O 1 B v Z G 5 h c 2 x v d i Z x d W 9 0 O y w m c X V v d D t B d X R v c i h p K S Z x d W 9 0 O y w m c X V v d D t T d G F 0 d X M m c X V v d D s s J n F 1 b 3 Q 7 U H J v Y 2 p l b m E g Y n J v a m E g d W T F v m J l b m l r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G F i a X J f d W R 6 Y m V u a W t h L X B y Z W x p b W l u Y X J u a V 9 r b 2 5 h Y 2 5 p X 3 J l e n V s d G F 0 a S 0 y O S A 1 I D I w M j A t M S 9 D a G F u Z 2 V k I F R 5 c G U u e 8 W g a W Z y Y S D F o W t v b G U s M H 0 m c X V v d D s s J n F 1 b 3 Q 7 U 2 V j d G l v b j E v b 2 R h Y m l y X 3 V k e m J l b m l r Y S 1 w c m V s a W 1 p b m F y b m l f a 2 9 u Y W N u a V 9 y Z X p 1 b H R h d G k t M j k g N S A y M D I w L T E v Q 2 h h b m d l Z C B U e X B l L n t O Y X p p d i D F o W t v b G U s M X 0 m c X V v d D s s J n F 1 b 3 Q 7 U 2 V j d G l v b j E v b 2 R h Y m l y X 3 V k e m J l b m l r Y S 1 w c m V s a W 1 p b m F y b m l f a 2 9 u Y W N u a V 9 y Z X p 1 b H R h d G k t M j k g N S A y M D I w L T E v Q 2 h h b m d l Z C B U e X B l L n v F v X V w Y W 5 p a m E s M n 0 m c X V v d D s s J n F 1 b 3 Q 7 U 2 V j d G l v b j E v b 2 R h Y m l y X 3 V k e m J l b m l r Y S 1 w c m V s a W 1 p b m F y b m l f a 2 9 u Y W N u a V 9 y Z X p 1 b H R h d G k t M j k g N S A y M D I w L T E v Q 2 h h b m d l Z C B U e X B l L n t S Y X p y Z W Q s M 3 0 m c X V v d D s s J n F 1 b 3 Q 7 U 2 V j d G l v b j E v b 2 R h Y m l y X 3 V k e m J l b m l r Y S 1 w c m V s a W 1 p b m F y b m l f a 2 9 u Y W N u a V 9 y Z X p 1 b H R h d G k t M j k g N S A y M D I w L T E v Q 2 h h b m d l Z C B U e X B l L n t N Y X R p x I 1 u Y S 9 Q b 2 R y d c S N b m E g x a F r b 2 x h I G 9 k a m V s a m V u a m E s N H 0 m c X V v d D s s J n F 1 b 3 Q 7 U 2 V j d G l v b j E v b 2 R h Y m l y X 3 V k e m J l b m l r Y S 1 w c m V s a W 1 p b m F y b m l f a 2 9 u Y W N u a V 9 y Z X p 1 b H R h d G k t M j k g N S A y M D I w L T E v Q 2 h h b m d l Z C B U e X B l L n t P Z G p l b G p l b m p l L D V 9 J n F 1 b 3 Q 7 L C Z x d W 9 0 O 1 N l Y 3 R p b 2 4 x L 2 9 k Y W J p c l 9 1 Z H p i Z W 5 p a 2 E t c H J l b G l t a W 5 h c m 5 p X 2 t v b m F j b m l f c m V 6 d W x 0 Y X R p L T I 5 I D U g M j A y M C 0 x L 0 N o Y W 5 n Z W Q g V H l w Z S 5 7 U H J l Z G 1 l d C 9 B a 3 R p d i w 2 f S Z x d W 9 0 O y w m c X V v d D t T Z W N 0 a W 9 u M S 9 v Z G F i a X J f d W R 6 Y m V u a W t h L X B y Z W x p b W l u Y X J u a V 9 r b 2 5 h Y 2 5 p X 3 J l e n V s d G F 0 a S 0 y O S A 1 I D I w M j A t M S 9 D a G F u Z 2 V k I F R 5 c G U u e 1 B y b 2 d y Y W 0 s N 3 0 m c X V v d D s s J n F 1 b 3 Q 7 U 2 V j d G l v b j E v b 2 R h Y m l y X 3 V k e m J l b m l r Y S 1 w c m V s a W 1 p b m F y b m l f a 2 9 u Y W N u a V 9 y Z X p 1 b H R h d G k t M j k g N S A y M D I w L T E v Q 2 h h b m d l Z C B U e X B l L n t S Z W c u I G J y L i w 4 f S Z x d W 9 0 O y w m c X V v d D t T Z W N 0 a W 9 u M S 9 v Z G F i a X J f d W R 6 Y m V u a W t h L X B y Z W x p b W l u Y X J u a V 9 r b 2 5 h Y 2 5 p X 3 J l e n V s d G F 0 a S 0 y O S A 1 I D I w M j A t M S 9 D a G F u Z 2 V k I F R 5 c G U u e 8 W g a W Z y Y S B r b 2 1 w b G V 0 Y S w 5 f S Z x d W 9 0 O y w m c X V v d D t T Z W N 0 a W 9 u M S 9 v Z G F i a X J f d W R 6 Y m V u a W t h L X B y Z W x p b W l u Y X J u a V 9 r b 2 5 h Y 2 5 p X 3 J l e n V s d G F 0 a S 0 y O S A 1 I D I w M j A t M S 9 D a G F u Z 2 V k I F R 5 c G U u e 0 5 h a 2 x h Z G 5 p a y w x M H 0 m c X V v d D s s J n F 1 b 3 Q 7 U 2 V j d G l v b j E v b 2 R h Y m l y X 3 V k e m J l b m l r Y S 1 w c m V s a W 1 p b m F y b m l f a 2 9 u Y W N u a V 9 y Z X p 1 b H R h d G k t M j k g N S A y M D I w L T E v Q 2 h h b m d l Z C B U e X B l L n t O Y X N s b 3 Y s M T F 9 J n F 1 b 3 Q 7 L C Z x d W 9 0 O 1 N l Y 3 R p b 2 4 x L 2 9 k Y W J p c l 9 1 Z H p i Z W 5 p a 2 E t c H J l b G l t a W 5 h c m 5 p X 2 t v b m F j b m l f c m V 6 d W x 0 Y X R p L T I 5 I D U g M j A y M C 0 x L 0 N o Y W 5 n Z W Q g V H l w Z S 5 7 U G 9 k b m F z b G 9 2 L D E y f S Z x d W 9 0 O y w m c X V v d D t T Z W N 0 a W 9 u M S 9 v Z G F i a X J f d W R 6 Y m V u a W t h L X B y Z W x p b W l u Y X J u a V 9 r b 2 5 h Y 2 5 p X 3 J l e n V s d G F 0 a S 0 y O S A 1 I D I w M j A t M S 9 D a G F u Z 2 V k I F R 5 c G U u e 0 F 1 d G 9 y K G k p L D E z f S Z x d W 9 0 O y w m c X V v d D t T Z W N 0 a W 9 u M S 9 v Z G F i a X J f d W R 6 Y m V u a W t h L X B y Z W x p b W l u Y X J u a V 9 r b 2 5 h Y 2 5 p X 3 J l e n V s d G F 0 a S 0 y O S A 1 I D I w M j A t M S 9 D a G F u Z 2 V k I F R 5 c G U u e 1 N 0 Y X R 1 c y w x N H 0 m c X V v d D s s J n F 1 b 3 Q 7 U 2 V j d G l v b j E v b 2 R h Y m l y X 3 V k e m J l b m l r Y S 1 w c m V s a W 1 p b m F y b m l f a 2 9 u Y W N u a V 9 y Z X p 1 b H R h d G k t M j k g N S A y M D I w L T E v Q 2 h h b m d l Z C B U e X B l L n t Q c m 9 j a m V u Y S B i c m 9 q Y S B 1 Z M W + Y m V u a W t h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b 2 R h Y m l y X 3 V k e m J l b m l r Y S 1 w c m V s a W 1 p b m F y b m l f a 2 9 u Y W N u a V 9 y Z X p 1 b H R h d G k t M j k g N S A y M D I w L T E v Q 2 h h b m d l Z C B U e X B l L n v F o G l m c m E g x a F r b 2 x l L D B 9 J n F 1 b 3 Q 7 L C Z x d W 9 0 O 1 N l Y 3 R p b 2 4 x L 2 9 k Y W J p c l 9 1 Z H p i Z W 5 p a 2 E t c H J l b G l t a W 5 h c m 5 p X 2 t v b m F j b m l f c m V 6 d W x 0 Y X R p L T I 5 I D U g M j A y M C 0 x L 0 N o Y W 5 n Z W Q g V H l w Z S 5 7 T m F 6 a X Y g x a F r b 2 x l L D F 9 J n F 1 b 3 Q 7 L C Z x d W 9 0 O 1 N l Y 3 R p b 2 4 x L 2 9 k Y W J p c l 9 1 Z H p i Z W 5 p a 2 E t c H J l b G l t a W 5 h c m 5 p X 2 t v b m F j b m l f c m V 6 d W x 0 Y X R p L T I 5 I D U g M j A y M C 0 x L 0 N o Y W 5 n Z W Q g V H l w Z S 5 7 x b 1 1 c G F u a W p h L D J 9 J n F 1 b 3 Q 7 L C Z x d W 9 0 O 1 N l Y 3 R p b 2 4 x L 2 9 k Y W J p c l 9 1 Z H p i Z W 5 p a 2 E t c H J l b G l t a W 5 h c m 5 p X 2 t v b m F j b m l f c m V 6 d W x 0 Y X R p L T I 5 I D U g M j A y M C 0 x L 0 N o Y W 5 n Z W Q g V H l w Z S 5 7 U m F 6 c m V k L D N 9 J n F 1 b 3 Q 7 L C Z x d W 9 0 O 1 N l Y 3 R p b 2 4 x L 2 9 k Y W J p c l 9 1 Z H p i Z W 5 p a 2 E t c H J l b G l t a W 5 h c m 5 p X 2 t v b m F j b m l f c m V 6 d W x 0 Y X R p L T I 5 I D U g M j A y M C 0 x L 0 N o Y W 5 n Z W Q g V H l w Z S 5 7 T W F 0 a c S N b m E v U G 9 k c n X E j W 5 h I M W h a 2 9 s Y S B v Z G p l b G p l b m p h L D R 9 J n F 1 b 3 Q 7 L C Z x d W 9 0 O 1 N l Y 3 R p b 2 4 x L 2 9 k Y W J p c l 9 1 Z H p i Z W 5 p a 2 E t c H J l b G l t a W 5 h c m 5 p X 2 t v b m F j b m l f c m V 6 d W x 0 Y X R p L T I 5 I D U g M j A y M C 0 x L 0 N o Y W 5 n Z W Q g V H l w Z S 5 7 T 2 R q Z W x q Z W 5 q Z S w 1 f S Z x d W 9 0 O y w m c X V v d D t T Z W N 0 a W 9 u M S 9 v Z G F i a X J f d W R 6 Y m V u a W t h L X B y Z W x p b W l u Y X J u a V 9 r b 2 5 h Y 2 5 p X 3 J l e n V s d G F 0 a S 0 y O S A 1 I D I w M j A t M S 9 D a G F u Z 2 V k I F R 5 c G U u e 1 B y Z W R t Z X Q v Q W t 0 a X Y s N n 0 m c X V v d D s s J n F 1 b 3 Q 7 U 2 V j d G l v b j E v b 2 R h Y m l y X 3 V k e m J l b m l r Y S 1 w c m V s a W 1 p b m F y b m l f a 2 9 u Y W N u a V 9 y Z X p 1 b H R h d G k t M j k g N S A y M D I w L T E v Q 2 h h b m d l Z C B U e X B l L n t Q c m 9 n c m F t L D d 9 J n F 1 b 3 Q 7 L C Z x d W 9 0 O 1 N l Y 3 R p b 2 4 x L 2 9 k Y W J p c l 9 1 Z H p i Z W 5 p a 2 E t c H J l b G l t a W 5 h c m 5 p X 2 t v b m F j b m l f c m V 6 d W x 0 Y X R p L T I 5 I D U g M j A y M C 0 x L 0 N o Y W 5 n Z W Q g V H l w Z S 5 7 U m V n L i B i c i 4 s O H 0 m c X V v d D s s J n F 1 b 3 Q 7 U 2 V j d G l v b j E v b 2 R h Y m l y X 3 V k e m J l b m l r Y S 1 w c m V s a W 1 p b m F y b m l f a 2 9 u Y W N u a V 9 y Z X p 1 b H R h d G k t M j k g N S A y M D I w L T E v Q 2 h h b m d l Z C B U e X B l L n v F o G l m c m E g a 2 9 t c G x l d G E s O X 0 m c X V v d D s s J n F 1 b 3 Q 7 U 2 V j d G l v b j E v b 2 R h Y m l y X 3 V k e m J l b m l r Y S 1 w c m V s a W 1 p b m F y b m l f a 2 9 u Y W N u a V 9 y Z X p 1 b H R h d G k t M j k g N S A y M D I w L T E v Q 2 h h b m d l Z C B U e X B l L n t O Y W t s Y W R u a W s s M T B 9 J n F 1 b 3 Q 7 L C Z x d W 9 0 O 1 N l Y 3 R p b 2 4 x L 2 9 k Y W J p c l 9 1 Z H p i Z W 5 p a 2 E t c H J l b G l t a W 5 h c m 5 p X 2 t v b m F j b m l f c m V 6 d W x 0 Y X R p L T I 5 I D U g M j A y M C 0 x L 0 N o Y W 5 n Z W Q g V H l w Z S 5 7 T m F z b G 9 2 L D E x f S Z x d W 9 0 O y w m c X V v d D t T Z W N 0 a W 9 u M S 9 v Z G F i a X J f d W R 6 Y m V u a W t h L X B y Z W x p b W l u Y X J u a V 9 r b 2 5 h Y 2 5 p X 3 J l e n V s d G F 0 a S 0 y O S A 1 I D I w M j A t M S 9 D a G F u Z 2 V k I F R 5 c G U u e 1 B v Z G 5 h c 2 x v d i w x M n 0 m c X V v d D s s J n F 1 b 3 Q 7 U 2 V j d G l v b j E v b 2 R h Y m l y X 3 V k e m J l b m l r Y S 1 w c m V s a W 1 p b m F y b m l f a 2 9 u Y W N u a V 9 y Z X p 1 b H R h d G k t M j k g N S A y M D I w L T E v Q 2 h h b m d l Z C B U e X B l L n t B d X R v c i h p K S w x M 3 0 m c X V v d D s s J n F 1 b 3 Q 7 U 2 V j d G l v b j E v b 2 R h Y m l y X 3 V k e m J l b m l r Y S 1 w c m V s a W 1 p b m F y b m l f a 2 9 u Y W N u a V 9 y Z X p 1 b H R h d G k t M j k g N S A y M D I w L T E v Q 2 h h b m d l Z C B U e X B l L n t T d G F 0 d X M s M T R 9 J n F 1 b 3 Q 7 L C Z x d W 9 0 O 1 N l Y 3 R p b 2 4 x L 2 9 k Y W J p c l 9 1 Z H p i Z W 5 p a 2 E t c H J l b G l t a W 5 h c m 5 p X 2 t v b m F j b m l f c m V 6 d W x 0 Y X R p L T I 5 I D U g M j A y M C 0 x L 0 N o Y W 5 n Z W Q g V H l w Z S 5 7 U H J v Y 2 p l b m E g Y n J v a m E g d W T F v m J l b m l r Y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k Y W J p c l 9 1 Z H p i Z W 5 p a 2 E t c H J l b G l t a W 5 h c m 5 p X 2 t v b m F j b m l f c m V 6 d W x 0 Y X R p L T I 5 J T I w N S U y M D I w M j A t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G F i a X J f d W R 6 Y m V u a W t h L X B y Z W x p b W l u Y X J u a V 9 r b 2 5 h Y 2 5 p X 3 J l e n V s d G F 0 a S 0 y O S U y M D U l M j A y M D I w L T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R h Y m l y X 3 V k e m J l b m l r Y S 1 w c m V s a W 1 p b m F y b m l f a 2 9 u Y W N u a V 9 y Z X p 1 b H R h d G k t M j k l M j A 1 J T I w M j A y M C 0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r U o U P B x v 1 E q D y E m 8 N D o n Y A A A A A A g A A A A A A E G Y A A A A B A A A g A A A A 3 W J T U G R p q r C E s 8 M Q + B T 3 5 v k 1 M 6 h A W T e 4 9 G 1 k C 2 4 p r F Y A A A A A D o A A A A A C A A A g A A A A 2 C N c p h S T W B O C j 2 f u Z 3 D 1 T 1 y 1 i p H P 8 2 h 1 W q e X a 7 n o h J l Q A A A A z t q 7 8 J p N E 6 I L N W O 5 V s E W 2 I g E r k E t x F 6 D U n k j E I 9 V G t H K 1 U p W W 1 j 1 1 h C D X 0 L F n Y 8 n E T o f r b C 1 y N 1 2 Y q G O w c v Z 0 U L w O Q Y 7 + O C 0 2 j u G w C R 7 F O 9 A A A A A i 6 N p s L F U e d w 7 v p n b n B t e E n b W b U / x K p l I r Y 1 t s 3 f W R n P w u P x u e i i w 2 s 2 R g g W z + u 1 Y A E e i I D t n o G m u Z J h G H L O Z 5 w = = < / D a t a M a s h u p > 
</file>

<file path=customXml/itemProps1.xml><?xml version="1.0" encoding="utf-8"?>
<ds:datastoreItem xmlns:ds="http://schemas.openxmlformats.org/officeDocument/2006/customXml" ds:itemID="{57F549DE-9531-49D1-BF01-6A86C4916A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PRO</vt:lpstr>
      <vt:lpstr>1 RAZ</vt:lpstr>
      <vt:lpstr>2 RAZ</vt:lpstr>
      <vt:lpstr>3 RAZ</vt:lpstr>
      <vt:lpstr>4 RAZ</vt:lpstr>
      <vt:lpstr>5 RAZ</vt:lpstr>
      <vt:lpstr>6 RAZ</vt:lpstr>
      <vt:lpstr>7 RAZ</vt:lpstr>
      <vt:lpstr>8 RAZ</vt:lpstr>
      <vt:lpstr>IZNOS NABAVE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</dc:creator>
  <cp:keywords/>
  <dc:description/>
  <cp:lastModifiedBy>Korisnik</cp:lastModifiedBy>
  <cp:revision/>
  <cp:lastPrinted>2021-07-06T10:44:25Z</cp:lastPrinted>
  <dcterms:created xsi:type="dcterms:W3CDTF">2020-05-29T15:17:34Z</dcterms:created>
  <dcterms:modified xsi:type="dcterms:W3CDTF">2021-07-06T10:44:27Z</dcterms:modified>
  <cp:category/>
  <cp:contentStatus/>
</cp:coreProperties>
</file>