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workbookPr defaultThemeVersion="124226"/>
  <mc:AlternateContent xmlns:mc="http://schemas.openxmlformats.org/markup-compatibility/2006">
    <mc:Choice Requires="x15">
      <x15ac:absPath xmlns:x15ac="http://schemas.microsoft.com/office/spreadsheetml/2010/11/ac" url="D:\A-ZVONKO\PROJEKTI\2020\9- PŠ NOVI GOLUBOVEC\"/>
    </mc:Choice>
  </mc:AlternateContent>
  <xr:revisionPtr revIDLastSave="0" documentId="13_ncr:1_{5F7F1910-505A-41BB-8E42-FE8EE12FCB00}" xr6:coauthVersionLast="45" xr6:coauthVersionMax="45" xr10:uidLastSave="{00000000-0000-0000-0000-000000000000}"/>
  <bookViews>
    <workbookView xWindow="16935" yWindow="645" windowWidth="11235" windowHeight="16110" xr2:uid="{00000000-000D-0000-FFFF-FFFF00000000}"/>
  </bookViews>
  <sheets>
    <sheet name="NASLOVNA" sheetId="5" r:id="rId1"/>
    <sheet name="OPĆI DIO" sheetId="7" r:id="rId2"/>
    <sheet name="Opči uvjeti troškovnika" sheetId="9" r:id="rId3"/>
    <sheet name=" A RAMPA ZA INVALIDE" sheetId="12" r:id="rId4"/>
    <sheet name=" B ULAZNE STUBE" sheetId="13" r:id="rId5"/>
    <sheet name="REKAPITULACIJA" sheetId="14" r:id="rId6"/>
  </sheets>
  <definedNames>
    <definedName name="_FiltarBaze" localSheetId="3" hidden="1">' A RAMPA ZA INVALIDE'!$A$3:$F$267</definedName>
    <definedName name="_FiltarBaze" localSheetId="4" hidden="1">' B ULAZNE STUBE'!$A$3:$F$152</definedName>
    <definedName name="Gradjevina" localSheetId="3">#REF!</definedName>
    <definedName name="Gradjevina" localSheetId="4">#REF!</definedName>
    <definedName name="Gradjevina">#REF!</definedName>
    <definedName name="_xlnm.Print_Titles" localSheetId="3">' A RAMPA ZA INVALIDE'!$1:$1</definedName>
    <definedName name="_xlnm.Print_Titles" localSheetId="4">' B ULAZNE STUBE'!$1:$1</definedName>
    <definedName name="_xlnm.Print_Area" localSheetId="3">' A RAMPA ZA INVALIDE'!$A$1:$F$291</definedName>
    <definedName name="_xlnm.Print_Area" localSheetId="4">' B ULAZNE STUBE'!$A$1:$F$167</definedName>
    <definedName name="_xlnm.Print_Area" localSheetId="0">NASLOVNA!$A$1:$H$46</definedName>
    <definedName name="_xlnm.Print_Area" localSheetId="2">'Opči uvjeti troškovnika'!$A$1:$B$100</definedName>
    <definedName name="_xlnm.Print_Area" localSheetId="1">'OPĆI DIO'!$A$1:$I$511</definedName>
    <definedName name="_xlnm.Print_Area" localSheetId="5">REKAPITULACIJA!$A$1:$F$35</definedName>
    <definedName name="Ponudjac" localSheetId="3">#REF!</definedName>
    <definedName name="Ponudjac" localSheetId="4">#REF!</definedName>
    <definedName name="Ponudjac">#REF!</definedName>
    <definedName name="Print_Area_MI" localSheetId="3">#REF!</definedName>
    <definedName name="Print_Area_MI" localSheetId="4">#REF!</definedName>
    <definedName name="Print_Area_MI">#REF!</definedName>
  </definedNames>
  <calcPr calcId="191029"/>
</workbook>
</file>

<file path=xl/calcChain.xml><?xml version="1.0" encoding="utf-8"?>
<calcChain xmlns="http://schemas.openxmlformats.org/spreadsheetml/2006/main">
  <c r="F147" i="13" l="1"/>
  <c r="F146" i="13"/>
  <c r="F144" i="13"/>
  <c r="F143" i="13"/>
  <c r="F142" i="13"/>
  <c r="F141" i="13"/>
  <c r="F238" i="12"/>
  <c r="F240" i="12"/>
  <c r="F105" i="13"/>
  <c r="F103" i="13"/>
  <c r="B270" i="12"/>
  <c r="B157" i="13" l="1"/>
  <c r="B156" i="13"/>
  <c r="B155" i="13"/>
  <c r="F135" i="13"/>
  <c r="F132" i="13"/>
  <c r="F129" i="13"/>
  <c r="F126" i="13"/>
  <c r="F102" i="13"/>
  <c r="F101" i="13"/>
  <c r="F15" i="13"/>
  <c r="F12" i="13"/>
  <c r="B275" i="12"/>
  <c r="B274" i="12"/>
  <c r="B273" i="12"/>
  <c r="B272" i="12"/>
  <c r="B271" i="12"/>
  <c r="F96" i="12"/>
  <c r="F98" i="12"/>
  <c r="F100" i="12"/>
  <c r="F37" i="12"/>
  <c r="F11" i="12"/>
  <c r="F13" i="12" s="1"/>
  <c r="F270" i="12" s="1"/>
  <c r="F21" i="12"/>
  <c r="F24" i="12"/>
  <c r="F27" i="12"/>
  <c r="F30" i="12"/>
  <c r="F33" i="12"/>
  <c r="F35" i="12"/>
  <c r="F39" i="12"/>
  <c r="F75" i="12"/>
  <c r="F79" i="12"/>
  <c r="F82" i="12"/>
  <c r="F85" i="12"/>
  <c r="F93" i="12"/>
  <c r="F183" i="12"/>
  <c r="F188" i="12"/>
  <c r="F189" i="12"/>
  <c r="F195" i="12"/>
  <c r="F196" i="12"/>
  <c r="F200" i="12"/>
  <c r="F219" i="12"/>
  <c r="F222" i="12"/>
  <c r="F225" i="12"/>
  <c r="F228" i="12"/>
  <c r="F234" i="12"/>
  <c r="F237" i="12"/>
  <c r="F244" i="12"/>
  <c r="F245" i="12"/>
  <c r="F262" i="12"/>
  <c r="F264" i="12" s="1"/>
  <c r="F275" i="12" s="1"/>
  <c r="F17" i="13" l="1"/>
  <c r="F155" i="13" s="1"/>
  <c r="F108" i="13"/>
  <c r="F156" i="13" s="1"/>
  <c r="F149" i="13"/>
  <c r="F157" i="13" s="1"/>
  <c r="F102" i="12"/>
  <c r="F272" i="12" s="1"/>
  <c r="F247" i="12"/>
  <c r="F274" i="12" s="1"/>
  <c r="F202" i="12"/>
  <c r="F273" i="12" s="1"/>
  <c r="F41" i="12"/>
  <c r="F271" i="12" s="1"/>
  <c r="F276" i="12" l="1"/>
  <c r="F5" i="14" s="1"/>
  <c r="F158" i="13"/>
  <c r="F277" i="12" l="1"/>
  <c r="F278" i="12" s="1"/>
  <c r="F159" i="13"/>
  <c r="F160" i="13" s="1"/>
  <c r="F6" i="14"/>
  <c r="F7" i="14" s="1"/>
  <c r="F8" i="14" l="1"/>
  <c r="F9" i="14" s="1"/>
</calcChain>
</file>

<file path=xl/sharedStrings.xml><?xml version="1.0" encoding="utf-8"?>
<sst xmlns="http://schemas.openxmlformats.org/spreadsheetml/2006/main" count="553" uniqueCount="371">
  <si>
    <t>kom</t>
  </si>
  <si>
    <t>m2</t>
  </si>
  <si>
    <t>m1</t>
  </si>
  <si>
    <t>SVEUKUPNO:</t>
  </si>
  <si>
    <t>Projektant:</t>
  </si>
  <si>
    <t>m3</t>
  </si>
  <si>
    <t>kg</t>
  </si>
  <si>
    <t>BRAVARSKI RADOVI UKUPNO:</t>
  </si>
  <si>
    <t>BRAVARSKI RADOVI</t>
  </si>
  <si>
    <t>PDV 25 %</t>
  </si>
  <si>
    <r>
      <t>Zvonko Benjak</t>
    </r>
    <r>
      <rPr>
        <sz val="12"/>
        <color indexed="8"/>
        <rFont val="Arial"/>
        <family val="2"/>
      </rPr>
      <t>,</t>
    </r>
    <r>
      <rPr>
        <sz val="11"/>
        <color indexed="8"/>
        <rFont val="Arial"/>
        <family val="2"/>
      </rPr>
      <t xml:space="preserve"> dipl.ing.građ.</t>
    </r>
  </si>
  <si>
    <t>DIREKTOR:</t>
  </si>
  <si>
    <t>PROJEKTANT:</t>
  </si>
  <si>
    <t>VRSTA PROJEKTA:</t>
  </si>
  <si>
    <t xml:space="preserve">LOKACIJA: </t>
  </si>
  <si>
    <t xml:space="preserve">GRAĐEVINA: </t>
  </si>
  <si>
    <t xml:space="preserve">INVESTITOR: </t>
  </si>
  <si>
    <t>OSNOVNA ŠKOLA MIHOVLJAN, 
49252 MIHOVLJAN, Mihovljan 49,
OIB: 84849200587</t>
  </si>
  <si>
    <t>FAZA:</t>
  </si>
  <si>
    <t>TROŠKOVNIK RADOVA</t>
  </si>
  <si>
    <t>18/20.</t>
  </si>
  <si>
    <t>Zabok, 17. prosinca 2020.</t>
  </si>
  <si>
    <t>k.č.br. 1988/6; k.o. Veternica</t>
  </si>
  <si>
    <t>OPĆI DIO:</t>
  </si>
  <si>
    <t>Zvonko Benjak, dipl.ing.građ.</t>
  </si>
  <si>
    <t>PDV 25%</t>
  </si>
  <si>
    <t>sati</t>
  </si>
  <si>
    <t>Ovi "Opći tehnički uvjeti uz troškovnik" i svi “Opći uvjeti” uz pojedine grupe radova sastavni su dio troškovnika i moraju biti priloženi i ovjereni prilikom davanja ponude.</t>
  </si>
  <si>
    <t>Ponuđena jedinična cijena je konačna cijena za realizaciju pojedine troškovničke stavke, te obuhvaća i sve radnje koje u stavci nisu posebno navedene, a nužne su za izvedbu pojedine stavke do potpune funkcionalne i uporabne gotovosti.</t>
  </si>
  <si>
    <t>* preuzimanje faza radova</t>
  </si>
  <si>
    <t>* podatke o kontrolnim ispitivanjima</t>
  </si>
  <si>
    <t>* uočene nedostatke i način njihovog otklanjanja</t>
  </si>
  <si>
    <t>* kvalitetu i stanje pojedinih podloga prije nastavka izvođenja završnih radova</t>
  </si>
  <si>
    <t>* vremenske i ostale uvjete za vrijeme izvođenja radova</t>
  </si>
  <si>
    <t>U građ. dnevnik obavezno evidentirati:</t>
  </si>
  <si>
    <t>j/ Upis u građ. dnevnik</t>
  </si>
  <si>
    <t>Za više radnje čiji se opisi nalaze u ugovornom troškovniku primjenjivati će se ugovorne jedinične cijene.</t>
  </si>
  <si>
    <t>Za dodatne radove čiji opisi se ne nalaze u troškovniku, a koji se imaju izvesti po nalogu nadzornog inženjera, obračun se vrši po stvarnim troškovima rada i materijala na temelju dostavljene ponude sa analizom cijene.</t>
  </si>
  <si>
    <t>i/ Naknadni radovi</t>
  </si>
  <si>
    <t xml:space="preserve">Sva oštećenja nastala tokom gradnje otkloniti će izvođač o svom trošku. </t>
  </si>
  <si>
    <t>Izvođač je u okviru ugovorene cijene dužan izvršiti koordinaciju radova svih kooperanata na način da omogući kontinuirano odvijanje posla.</t>
  </si>
  <si>
    <t>Sve obaveze i izdatke, te troškove po odredbama ovih uvjeta dužan je izvođač ukalkulirati u ponuđene jedinične cijene za sve radove na objektu i ne može zahtjevati da se ti radovi posebno naplaćuju.</t>
  </si>
  <si>
    <t>Ni jedan rad se ne može dva puta platiti, ukoliko nije dva puta rađen bez krivice izvođača, što se utvrđuje arbitražno, a na zahtjev jedne strane. Troškove arbitraže plaća strana koja nije bila u pravu.</t>
  </si>
  <si>
    <t>Obračun količina radova vrši se na način opisan u svakoj poziciji ovog troškovnika.</t>
  </si>
  <si>
    <t>U jedinične cijene stavki imaju biti uračunati svi radovi i potrebni materijali (eventualno nespecificirani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</si>
  <si>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h) Ostalo</t>
  </si>
  <si>
    <t>Pod ugradbom se podrazumijeva sav rad potreban za ugradbu, sa svim pomoćnim i veznim materijalima (ljepila, mortovi, vijci, kitovi i sl.), sav unutrašnji transport, te ostalo navedeno pod odrednicom  b) Rad.</t>
  </si>
  <si>
    <t>Pod dobavom se podrazumijeva dobava sveg glavnog (osnovnog) materijala, sa svim transportima (fco gradilište, bez obzira na prijevozno sredstvo, svi utovari i istovari i sl.) i zavisnim troškovima.</t>
  </si>
  <si>
    <t>Ponuđač jediničnom cijenom stavke nudi dobavu i ugradnju ako stavkom troškovnika nije definirano drugačije.</t>
  </si>
  <si>
    <t>g) Ponude</t>
  </si>
  <si>
    <t>Sve vrste radnih skela, bez obzira na visinu, ulaze u jediničnu cijenu dotičnog rada. Pod pojmom skela podrauzumjeva se i prilaz istoj, te zaštitne ograde.</t>
  </si>
  <si>
    <t>f) Skele</t>
  </si>
  <si>
    <t>Nikakvi režijski sati niti posebne naplate po navedenim radovima neće se posebno priznati, jer sve ovo ima biti uključeno u jediničnu cijenu. Prema ovom uvodu, opisu stavaka i grupi radova treba sastaviti jediničnu cijenu za svaku stavku troškovnika.</t>
  </si>
  <si>
    <t>Za vrijeme izvođenja radova mora se osigurati prolaz zaposlenicima investitora do svih prostora koje koriste cijelo vrijeme izvođenja radova, uz osiguranje prolaznika od modućih povreda. Sve ove mjere kao i moguće zastoje zbog potreba investitora izvoditelj je dužan uključiti u jedinične cijene i nema pravo tražiti naknadu zbog zastoja iz takovih razloga. Izvoditelj je dužan prilagoditi radno vrijeme potrebama investitora, bez posebne naknade.</t>
  </si>
  <si>
    <t xml:space="preserve"> * osiguranje radova kod osiguravajućeg društva.</t>
  </si>
  <si>
    <t xml:space="preserve"> * osiguranje gradilišta od djelovanja više sile i krađe</t>
  </si>
  <si>
    <t xml:space="preserve"> * uskladištenje materijala i elemenata za obrtničke i instalaterske radove do njihove ugradbe;</t>
  </si>
  <si>
    <t xml:space="preserve"> * uređenje gradilišta po završetku rada, sa otklanjanjem i odvozom skele, otpadaka, šute, ostataka građevinskog materijala, inventara, pomoćnih objekata i sl, sa planiranjem terena </t>
  </si>
  <si>
    <t xml:space="preserve"> * čišćenja u toku izrade objekta.</t>
  </si>
  <si>
    <t xml:space="preserve"> * sva ispitivanja materijala i ishođenje atesta (certifikata);</t>
  </si>
  <si>
    <t xml:space="preserve"> * zaštitu i čišćenje ugrađenih elemenata </t>
  </si>
  <si>
    <t xml:space="preserve">* sva ev. potrebna crpljenja vode za vrijeme izvođenja radova u tlu </t>
  </si>
  <si>
    <t xml:space="preserve"> * svu geodetsku kontrolu i geomehaničku kontrolu</t>
  </si>
  <si>
    <t xml:space="preserve"> * nalaganje temelja prije iskopa;</t>
  </si>
  <si>
    <t xml:space="preserve"> * osiguranje neometanog prolaza i saobraćaja, prolaz zaposlenika naručitelja uz osiguranje mjera zaštite prolaznika,</t>
  </si>
  <si>
    <t xml:space="preserve"> * sve troškove utroška vode, električne energije i svih drugih energenata;</t>
  </si>
  <si>
    <t xml:space="preserve"> * najamne troškove za posuđenu mehanizaciju, koju izvođač sam ne posjeduje, a potrebna je pri izvođenju radova;</t>
  </si>
  <si>
    <t xml:space="preserve"> * organizaciju prostorija i uvjeta zaštite na radu, zaštite od požara, te komfora i  higijene zaposlenih;</t>
  </si>
  <si>
    <t xml:space="preserve"> * kompletnu režiju gradilišta uključujući dizalice, mostove, mehanizaciju, transportne puteve unutar gradilišta, pristupne puteve, prostor za pranje mehanizacije i sl;</t>
  </si>
  <si>
    <t>U jediničnu cijenu rada izvođač treba faktorom obuhvatiti i slijedeće radove, koji se neće zasebno platiti kao naknadni rad, i to:</t>
  </si>
  <si>
    <t>e) Cijene</t>
  </si>
  <si>
    <t>Analogno vrijedi i za zaštitu radova tokom ljeta od prebrzog sušenja uslijed visoke temperature.</t>
  </si>
  <si>
    <t>U slučaju eventualno nastalih šteta (smrzavanja dijelova građevine) izvođač ih ima otkloniti bez bilo kakve naplate. Ukoliko je temperatura niža od temperature pri kojoj je dozvoljen dotični rad, izvođač snosi punu odgovornost za ispravnost i kvalitetu izvedenog rada.</t>
  </si>
  <si>
    <t>Za vrijeme zimskih, odnosno ljetnih razdoblja izvođač je dužan štititi objekt od smrzavanja, odnosno od prebrzog sušenja uslijed visokih temperatura.</t>
  </si>
  <si>
    <t>Ukoliko je u ugovoreni termin izvršenja radova uključen i zimski, odnosno ljetni period, neće se izvođaču priznati nikakve naknade za rad pri niskoj, odnosno visokoj temperaturi, te zaštitu konstrukcija od smrzavanja, vrućine i amosferskih nepogoda: sve to mora biti uključeno u jediničnu cijenu.</t>
  </si>
  <si>
    <t>d) Zimski i ljetni rad</t>
  </si>
  <si>
    <t>Građevinska knjiga sadrži sve nacrte, skice i dokaznice za izvedene radove, koji su ujedno i prilog situaciji. Samo potpisana građevinska knjiga, ovjerena od strane nadzorne službe naručitelja, bit će podloga za izradu situacije.</t>
  </si>
  <si>
    <t>Građevinska knjiga, za sve izvedene radove, treba prilikom izrade situacija biti priložena.</t>
  </si>
  <si>
    <t>Ukoliko nije u pojedinoj stavci dat način rada, ima se izvođač u svemu pridržavati propisa HRN-a za pojedinu vrstu rada, prosječnih normi u građevinarstvu, uputa proizvođača materijala koji se upotrebljava ili ugrađuje, te uputa nadzorne službe naručitelja.</t>
  </si>
  <si>
    <t>c) Izmjere</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</si>
  <si>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sličnog. Sva potrebna čišćenja, kod svih građevinskih i obrtničkih radova, u toku izvođenja, dnevno (nakon završetka rada) uključiti u jedinične cijene stavki, tj, neće se posebno plaćati.</t>
  </si>
  <si>
    <t>b) Rad</t>
  </si>
  <si>
    <t>Uzorke materijala završnih obrada dostaviti projektantu na pismeno odobrenje (odabir i prihvaćanje) prije naručivanja i ugradbe.</t>
  </si>
  <si>
    <t>Pod materijalom podrazumijevaju se svi materijali koji sudjeluju u radnom procesu: kako osnovni materijali, tako i materijali koji ne spadaju u finalni produkt već su samo pomoćni. U cijenu je uključena i cijena transportnih troškova bez obzira na prijevozno sredstvo, sa svim prijenosima, utovarima i istovarima do mjesta ugradnje kao i uskladištenje i čuvanje na gradilištu od uništenja (prebacivanje, zaštita i sl.). U cijenu je također uključeno i davanje potrebnih uzoraka kod nekih materijala (prema zahtjevu investitora), te svi potrebni certifikati (atesti).</t>
  </si>
  <si>
    <t>a) Materijal</t>
  </si>
  <si>
    <t>Jediničnom cijenom treba obuhvatiti sve elemente navedene kako slijedi:</t>
  </si>
  <si>
    <t>Ukoliko se ustanovi da su radovi izvedeni nekvalitetno, izvoditelj je dužan iste ponovo izvesti u traženoj kvaliteti ili iste naručiti kod drugog izvoditelja, a sve u najkraćem dogovorenom roku i na svoj trošak.</t>
  </si>
  <si>
    <t>Ukoliko materijal u pojedinim stavkama nije naznačen ili nije dovoljno jasno preciziran u pogledu kvalitete, izvođač je dužan upotrijebiti samo prvoklasan materijal.</t>
  </si>
  <si>
    <t xml:space="preserve">Izvođač je također dužan kod izrade konstrukcija, prema projektom određenom planu ispitivanja materijala, kontrolirati ugrađeni konstruktivni materijal. </t>
  </si>
  <si>
    <t>Izvođač je dužan, u okviru ugovorene cijene, ugraditi propisani adekvatan i prema Hrvatskim normama atestiran materijal.</t>
  </si>
  <si>
    <t>Izvođač je dužan na gradilištu čuvati svu potrebnu dokumentaciju propisanu Zakonom, glavni i izvedbeni projekt i dati ih na uvid ovlaštenim inspekcijskim službama.</t>
  </si>
  <si>
    <t>Od ulaska na gradilište izvođač je obavezan voditi građevinski dnevnik u kojem bilježi opis radnih procesa i građevinsku knjigu u kojoj bilježi i dokumentira mjerenja, sve faze izvršenog posla prema stavkama troškovnika i projektu.</t>
  </si>
  <si>
    <t>Od tog trenutka pa do primopredaje radova izvođač je odgovoran za stvari i osobe koje se nalaze unutar gradilišta.</t>
  </si>
  <si>
    <t>Izvođač je prilikom uvođenja u posao dužan, u okviru ugovorene cijene, preuzeti radilište, te obavjestiti nadležne službe o otvaranju gradilišta.</t>
  </si>
  <si>
    <t>Izvođač je dužan pridržavati se svih važećih zakona i propisa i to naročito Zakona o prostornom uređenju, Zakona o gradnji, Zakona o zaštiti na radu, Hrvatskih normi itd.</t>
  </si>
  <si>
    <t>Sva kontrola vrši se bez posebne naplate.</t>
  </si>
  <si>
    <t xml:space="preserve"> </t>
  </si>
  <si>
    <t>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investitora i projektanta i zatražiti pojedina objašnjenja.</t>
  </si>
  <si>
    <t>Eventualne izmjene materijala te načina izvedbe tokom gradnje mogu se izvršiti isključivo pismenim dogovorom sa projektantom i nadzornim inženjerom.</t>
  </si>
  <si>
    <t>Svi radovi obuhvaćeni ovim troškovnikom moraju se izvesti u svemu po općim i pojedinačnim opisima iz troškovnika, po nacrtima, detaljima, statičkom računu, uputstvima projektanta i nadzornog inženjera, a po važećim tehničkim propisima.</t>
  </si>
  <si>
    <t>Prije unošenja cijena ponuđač je dužan detaljno se upoznati sa projektom i lokacijom objekta radi dobivanja potpunog uvida o veličini i vrsti glavnih i pripremnih radova.</t>
  </si>
  <si>
    <t>Nepoznavanje crtanog dijela projekta i tehničkog opisa neće se prihvatiti kao razlog za povišenje jediničnih cijena ili greške u izvedbi.</t>
  </si>
  <si>
    <t>Ponuđač je dužan nuditi solidan i ispravan rad. Ako koja stavka nije ponuđaču jasna treba prije davanja ponude od projektanta tražiti pojašnjenje. Naknadno pozivanje na eventualno nerazumjevanje ili manjkavosti opisa ili nacrta se neće uzeti u obzir.</t>
  </si>
  <si>
    <t>Nacrti, tehnički opis i ovaj  troškovnik čine cjelinu projekta. Izvođač je dužan proučiti sve navedene dijelove projekta, te u slučaju nejasnoća tražiti objašnjenje od projektanta, odnosno iznijeti svoje primjedbe.</t>
  </si>
  <si>
    <t>Sve odredbe ovih uvjeta smatraju se sastavnim dijelom opisa svake pojedine stavke ovog troškovnika. Svaki ponuđač će podnijeti svoju ponudu na primjerku troškovnika u kojeg je dužan upisati svoju jediničnu cijenu za svaku stavku, ukupnu cijenu i ukupnu cijenu u rekapitulaciji za cijeli objekt.</t>
  </si>
  <si>
    <t>OPĆI TEHNIČKI UVJETI UZ TROŠKOVNIK</t>
  </si>
  <si>
    <t>Obračun po m1</t>
  </si>
  <si>
    <t>Obračun po m2</t>
  </si>
  <si>
    <t>Obračun po m3 materijala u zbijenom stanju.</t>
  </si>
  <si>
    <t>Obračun po KG gotove, antikorozivno zaštićene, dopremljene i montirane konstrukcije.</t>
  </si>
  <si>
    <t>Tehnički uvjeti za antikorozivnu zaštitu čelične konstrukcije,</t>
  </si>
  <si>
    <t xml:space="preserve">Tehnički opis konstrukcije, </t>
  </si>
  <si>
    <t xml:space="preserve">Sastavni dio ovog troškovnika su : </t>
  </si>
  <si>
    <t>Sav transport: vanjski, u radionici i na gradilištu</t>
  </si>
  <si>
    <t>A.05.</t>
  </si>
  <si>
    <t>A.05.1</t>
  </si>
  <si>
    <t>Opći uvjeti</t>
  </si>
  <si>
    <t>A.04.</t>
  </si>
  <si>
    <t>R-II</t>
  </si>
  <si>
    <t>R-VI</t>
  </si>
  <si>
    <t>Zidarska i težačka pripomoć kod obrtničkih i instalaterskih radova za radove koji se ne mogu normirati, a potrebno ih je izvesti. Izvodi se po nalogu nadzornog inženjera.</t>
  </si>
  <si>
    <t xml:space="preserve">Zidarska pripomoć </t>
  </si>
  <si>
    <t>A.04.4</t>
  </si>
  <si>
    <t>A. 04.2</t>
  </si>
  <si>
    <t>A. 04.1</t>
  </si>
  <si>
    <t xml:space="preserve">U cijenu svake stavke uračunati  sav potreban materijal, dovoz, rad, odvoz šute, čiščenje, eventualno potrebnu skelu, kao i svi tipski od proizvođača propisani radovi  elementi  za ugradnju i učvrščenje potrebni za potpuno dovršenje stavke </t>
  </si>
  <si>
    <t>* Žbuka na spoju raznih podloga u ravnini mora biti izvedena ojačanjima rabic mrežicom, a spoj žbuke i natur bet. konstrukcija riješen izvedbom naglašene fuge, što sve ulazi u jedinične cijene.</t>
  </si>
  <si>
    <t>* U cijeni pojedine stavke treba obuhvatiti i: sve pripremne i međufaze rada potrebne za korektno dovršenje stavke prema pravilima struke i važećim propisima bez obzira da li je sve to napomenuto u pojedinoj stavci, sav spojni i pričvrsni materijal, razradu detalja u fazi izvođenja, uredno izvedene međusobne spojeve s okolnim konstrukcijama te izvedba u skladu s izvedbenim nacrtima, detaljnim izmjerama na licu mjesta i dodatnoj uputi projektanta.</t>
  </si>
  <si>
    <t>* zaštitu zidova i žbuke od nepovoljnih atmosferskih utjecaja.</t>
  </si>
  <si>
    <t>* zaštitu već ugrađenih elemenata ili opreme pri izvođenju radova (prozori, vrata i sl )</t>
  </si>
  <si>
    <t>* čišćenje prostora za vrijeme i nakon završetka rada</t>
  </si>
  <si>
    <t>* sva priručna pomagala potrebna prema propisima zaštite na radu</t>
  </si>
  <si>
    <t>* izrada eventualnih uzoraka, ukoliko je to za koji rad potrebno</t>
  </si>
  <si>
    <t xml:space="preserve">* pokretnu skelu </t>
  </si>
  <si>
    <t>* troškove radne snage</t>
  </si>
  <si>
    <t>* sav materijal uključujući i vezni</t>
  </si>
  <si>
    <t>* sav rad uključujući i transport</t>
  </si>
  <si>
    <t>Jedinična cijena treba sadržavati:</t>
  </si>
  <si>
    <t>Opći uvjeti se dopunjuju prema opisima stavaka troškovnika.</t>
  </si>
  <si>
    <t>Voda za pripremu morta mora odgovarati važećem propisu i normama.</t>
  </si>
  <si>
    <t>Agregat za pripremu morta mora biti čist bez organskih primjesa, granulometrijski sastav u skladu s važećim propisom i normama.</t>
  </si>
  <si>
    <t>Dodaci mortu (kemijski i mineralni) moraju odgovarati važećem propisu i normama.</t>
  </si>
  <si>
    <t xml:space="preserve">Sav upotrebljeni materijal mora odgovarati propisima i standardima. </t>
  </si>
  <si>
    <t>BETONSKI I ARMIRANO BETONSKI RADOVI UKUPNO</t>
  </si>
  <si>
    <t>A.03.</t>
  </si>
  <si>
    <t xml:space="preserve">c/ armatura </t>
  </si>
  <si>
    <t>b/ oplata</t>
  </si>
  <si>
    <t>A.03.5</t>
  </si>
  <si>
    <t>a/ beton C 20/25</t>
  </si>
  <si>
    <t>U cijeni stavke je i:</t>
  </si>
  <si>
    <t>A.03.3</t>
  </si>
  <si>
    <t>a/ beton C 20/25, XC3</t>
  </si>
  <si>
    <t>Obračun po m3 betona i m2 oplate.</t>
  </si>
  <si>
    <t>Betoniranje se izvodi betonom razreda tlačne čvrstoće C 20/25, razred izloženosti XC1, prema HRN EN 13670-1. Dobava, ugradba i njega betona u dvostranoj oplati.  Sve se izvodi prema statičkom proračunu i armaturnom nacrtu.</t>
  </si>
  <si>
    <t>Dobava materijala i betoniranje armirano betonskih nadtemeljnih nadozida  u dvostranoj oplati.</t>
  </si>
  <si>
    <t>A.03.2</t>
  </si>
  <si>
    <t>A.03.1</t>
  </si>
  <si>
    <t xml:space="preserve">* u jediničnoj cijeni uredna izvedba vidljivih betonskih površina u glatkoj oplati uključivo kitanje rupa od oplate i kantiranje oštrih bridova </t>
  </si>
  <si>
    <t>* PREKIDE BETONIRANJA (POZICIJU I OBRADU DETALJA) DEFINIRATI U KONZULTACIJI S PROJEKTANTOM KONSTRUKCIJE.</t>
  </si>
  <si>
    <t>* ispitivanje materijala sa predočenjem atesta</t>
  </si>
  <si>
    <t>* troškove zaštite na radu</t>
  </si>
  <si>
    <t>* svu štetu kao i troškove popravka kao posljedica nepažnje u toku izvedbe</t>
  </si>
  <si>
    <t>* čišćenje nakon završetka svih radova</t>
  </si>
  <si>
    <t>* uzimanje potrebnih uzoraka</t>
  </si>
  <si>
    <t>* svu geodetsku kontrolu</t>
  </si>
  <si>
    <t>* postavljanje i vezanje armature točno prema armaturnim nacrtima, sa podmetanjem podložaka, kako bi se osigurala potrebna udaljenost između armature i oplate.</t>
  </si>
  <si>
    <t>* sječenje, ravnanje i savijanje armature na gradilištu sa transportom do mjesta ugradnje ili savijanje u centralnom savijalištu, transport do radilišta, te horizontalni i vertikalni transport već gotovog savijenog čelika do mjesta ugradnje.</t>
  </si>
  <si>
    <t xml:space="preserve">* potrebnu oplatu i radnu skelu </t>
  </si>
  <si>
    <t xml:space="preserve">* ugradbe materijala u konstrukciju sa svim potrebnim horizontalnim i vertikalnim transportima </t>
  </si>
  <si>
    <t>* sav materijal i dostavu na gradilište</t>
  </si>
  <si>
    <t>* uzimanje izmjera na objektu</t>
  </si>
  <si>
    <t>Jediničnom cijenom treba obuhvatiti:</t>
  </si>
  <si>
    <t>Obračun se vrši po m2:</t>
  </si>
  <si>
    <t>Izrađena oplata, s podupiranjem, prije betoniranja mora biti od strane izvoditelja statički kontrolirana. Prije nego što se počne ugrađivati beton moraju se provjeriti dimenzije oplate i kakvoća njihove izvedbe, kao i čistoća i vlažnost oplate.</t>
  </si>
  <si>
    <t>Oplate moraju biti tako izvedene da se mogu skidati lako i bez oštećenja konstrukcija.</t>
  </si>
  <si>
    <t>Neposredno prije početka ugrađivanja betona oplata se mora očistiti.</t>
  </si>
  <si>
    <t>Kod nastavljanja betoniranja po visini, prilikom postavljanja oplate za tu konstrukciju treba izvesti zaštitu površina betona već gotovih konstrukcija od procjeđivanja cementnog mlijeka.</t>
  </si>
  <si>
    <t>Kad su u betonskim zidovima i drugim konstrukcijama predviđeni otvori i udubine za prolaz instalacija i slično, kao i dimovodne i ventilacione kanale i otvore, treba još prije betoniranja izvesti i postaviti cijevi većeg profila od prolazeće cijevi da se iste mogu provući kroz zid ili konstrukciju i propisno zabrtviti.</t>
  </si>
  <si>
    <t>Oplatu za betonske konstrukcije čije će površine ostati vidljive, potrebno je izvesti u glatkoj, blanjanoj ili profiliranoj oplati, a prema nacrtu. Ako se u projektu traži blanjana oplata, onda treba koristiti daske istih širina, osim ako nije drugačije predviđeno, s vidljivom strukturom drveta, a slaganje dasaka prema projektu ili uputama projektanata.</t>
  </si>
  <si>
    <t>Prije unošenja betona u oplatu treba oplatu premazati sredstvom koj će spriječiti prianjanje betonske mase a koje neće štetiti betonu, armaturi i oplati te koji se ne bi mogli oprati s gotovog betona ili bi nakon pranja ostale mrlje na tim površinama.</t>
  </si>
  <si>
    <t>Unutarnje površine oplate moraju biti ravne, bilo da su horizontalne, vertikalne ili nagnute, prema tome kako je to u crtežima planova oplate predviđeno. Nastavci pojedinih dasaka ne smiju izlaziti iz ravnine, tako da nakon njihovog skidanja vidljive površine betona budu ravne i s oštrim rubovima, te da se osigura dobro brtvljenje i sprečavaju deformacije.</t>
  </si>
  <si>
    <t>Oplate moraju biti stabilne, otporne i dovoljno poduprte da se ne bi izvile ili popustile u bilo kojem pravcu. Moraju biti izrađene točno po mjerama označenim u crtežima plana oplate za pojedine dijelove konstrukcije koji će se betonirati sa svim potrebnim podupiračima.</t>
  </si>
  <si>
    <t>Oplate, kao i razna razupiranja, moraju imati takvu sigurnost i krutost da bez slijegavanja i štetnih deformacija mogu primiti opterećenja i utjecaje koji nastaju za vrijeme izvedbe radova.</t>
  </si>
  <si>
    <t>Pri izradi oplate se treba pridržavati i Pravilnika o zaštiti na radu u građevinarstvu, kao i projekta i statičkog računa.</t>
  </si>
  <si>
    <t>OPLATA</t>
  </si>
  <si>
    <t>Voda u pogledu kvalitete mora odgovarati HRN EN 1008:2002 i ostalim normama propisanim TEHNIČKIM PROPISOM ZA BETONSKE KONSTRUKCIJE  u prilogu “F”.</t>
  </si>
  <si>
    <t>VODA</t>
  </si>
  <si>
    <t>Kameni agregat u pogledu kvalitete mora odgovarati HRN EN 13055-1:2003 i ostalim normama propisanim TEHNIČKIM PROPISOM ZA BETONSKE KONSTRUKCIJE u prilogu “D”.</t>
  </si>
  <si>
    <t>Za izradu betona predviđa se prirodno granulirani šljunak ili drobljeni agregat. Kameni agregat mora biti dovoljno čvrst i postojan, ne smije sadržavati zemljanih i organskih sastojaka, niti drugih primjesa štetnih za beton i armaturu.</t>
  </si>
  <si>
    <t>AGREGAT</t>
  </si>
  <si>
    <t>Prilikom isporuke cementa isporučitelj je dužan dostaviti i ateste. Kod centralne pripreme betona cement se ispituje po određenom sistemu od strane ovlaštenog instituta.</t>
  </si>
  <si>
    <t>Cement u pogledu kvalitete mora odgovarati normama propisanim TEHNIČKIM PROPISOM ZA BETONSKE KONSTRUKCIJE  u prilogu “C”.</t>
  </si>
  <si>
    <t>CEMENT</t>
  </si>
  <si>
    <t>Ukoliko se izvrši preračunavanje, na objektu se može uz suglasnost statičara izvršiti i zamjena vrsta čelika i profila ovisno o mogućnostima dobave, što treba pismeno utvrditi upisom u građevinski dnevnik.</t>
  </si>
  <si>
    <t>Obračun ugrađene armature vrši se po kg neovisno o profilu.</t>
  </si>
  <si>
    <t>Ugrađivati se mora armatura po profilima iz statičkog računa, odnosno nacrta savijanja. Ukoliko je onemogućena nabava određenih profila zamjena se vrši uz odobrenje statičara. Postavljenu armaturu prije betoniranja dužan je osim rukovoditelja gradilišta pregledati i nadzorni inženjer, o tome izvršiti upis u građevinski dnevnik.</t>
  </si>
  <si>
    <t>Armatura mora biti na gradilištu pregledno deponirana. Prije polaganja, armatura mora biti oćišćena od rđe i nećistoće. Žica, plastični ili drugi ulošci koji se polažu radi održavanja razmaka kao i sav drugi pomoćni materijal uključeni su u jediničnu cijenu.</t>
  </si>
  <si>
    <t>Savijeni čelik mora biti označen prema armaturnim nacrtima.</t>
  </si>
  <si>
    <t>Na gradilištu odgovorna osoba mora obratiti naročitu pažnju na eventualne pukotine, jača vanjska oštećenja, slojeve rđe, prljavštine i čvrstoću, te dati nalog da se takav betonski čelik odstrani ili očisti.</t>
  </si>
  <si>
    <t>Sve vrste čelika moraju imati kompaktnu homogenu strukturu. Ne smiju imati nikakvih nedostataka, mjehura, pukotina ili vanjskih oštećenja. Prilikom isporuke betonskog čelika isporučitelj je dužan dostaviti Ispravu o sukladnosti čelika za armiranje koji garantiraju tražene uvjete.</t>
  </si>
  <si>
    <t>Primjenjuje se čelik za armiranje B 500 B</t>
  </si>
  <si>
    <t>Betonski čelik u pogledu kvalitete mora odgovarati normi HRN ENV 13570 I ostalim normama propisanim TEHNIČKIM PROPISOM ZA BETONSKE KONSTRUKCIJE  u prilogu “B”.</t>
  </si>
  <si>
    <t>ČELIK ZA ARMIRANJE</t>
  </si>
  <si>
    <t>*  veliki presjek preko 0,30 m3 po m2 ili m1 konstrukcije.</t>
  </si>
  <si>
    <t xml:space="preserve">*  srednji presjek od 0,12-0,30 m3 po m2 ili m1  </t>
  </si>
  <si>
    <t>*  mali presjek do 0,12 m3 ili m1 presjeka konstrukcije.</t>
  </si>
  <si>
    <t>Obračun se vrši po m3 betona u konstrukciji:</t>
  </si>
  <si>
    <t>Kod izvođenja betonskih radova treba voditi računa o tome kakve su atmosferske prilike, tj. ako je temperatura visoka prije betoniranja politi podlogu, odnosno tlo i eventualno oplatu kako ne bi došlo do upijanja vode iz betona. S ugradnjom betona može se započeti tek kada je oplata i armatura definitivno postavljena i učvršćena.</t>
  </si>
  <si>
    <t>Beton za ispitivanje mora se uzeti sa mjesta ugrađivanja u skladu s HRN EN 12350.</t>
  </si>
  <si>
    <t xml:space="preserve">U tijeku izvedbe radova treba vršiti ispitivanje kvalitete ugrađenog materijala. </t>
  </si>
  <si>
    <t>Za izradu betona upotrijebiti istu vrstu cementa i granulirani agregat.</t>
  </si>
  <si>
    <t>Beton spravljati isključivo strojnim putem.</t>
  </si>
  <si>
    <t>Beton u pogledu kvalitete mora odgovarati HRN EN 206-1:2000 i ostalim normama propisanim TEHNIČKIM PROPISOM ZA BETONSKE KONSTRUKCIJE u prilogu “A”.</t>
  </si>
  <si>
    <t>BETON</t>
  </si>
  <si>
    <t>S ugradnjom betona može se započeti tek kada je oplata i armatura definitivno postavljena i učvršćena te postoje zadovoljavajući klimatski uvjeti. Prije ugradnje betona oplata i armatura moraju biti pregledane i odobrene od strane nadzornog inzenjera za konstrukciju a podaci uneseni u građevinski dnevnik.</t>
  </si>
  <si>
    <t xml:space="preserve">Kod izvođenja betonskih radova treba voditi računa o tome kakve su atmosferske prilike, tj. ako je temperatura visoka prije betoniranja osigurati adekvatne uvjete. </t>
  </si>
  <si>
    <t>Mjerodavni podatak za razred tlačne čvrstoće betona koji treba upotrijebiti na pojedinim dijelovima konstrukcije uzima se iz statičkog računa i nacrta savijanja armature.</t>
  </si>
  <si>
    <t>Beton je definiran razredom tlačne čvrstoće i razredom izloženosti za pojedinu konstrukciju. Izvoditelj se mora pridržavati traženog razreda tlačne čvrstoće i razreda izloženosti betona određene za pojedine konstrukcije.</t>
  </si>
  <si>
    <t xml:space="preserve">Kod izvedbe betonskih i armirano betonskih radova treba se u svemu pridržavati: Tehnički propis za građevinske konstrukcije (“NN” RH 17/17), te projekta konstrukcije. </t>
  </si>
  <si>
    <t xml:space="preserve">Opći uvjeti </t>
  </si>
  <si>
    <t>BETONSKI I ARMIRANO BETONSKI RADOVI</t>
  </si>
  <si>
    <t>ZEMLJANI RADOVI UKUPNO</t>
  </si>
  <si>
    <t>A.02.</t>
  </si>
  <si>
    <t>Nakon izvedbe nasipa obvezatno ispitivanje nosivosti i pregled te ovjera od strane geomehaničara što ulazi u cijenu ove stavke.</t>
  </si>
  <si>
    <t>Zbijanje materijala obavlja se pogodnim vibracijskim sredstvima za zbijanje uz potrebno vlaženje. Način zbijanja treba biti takav da ne izazove oštećenja na konstrukciji objekta.</t>
  </si>
  <si>
    <t xml:space="preserve">Ugrađuje se u slojevima debljine maksimalno 30 cm sa paralelnim razastiranjem i zbijanjem do potrebne zbijenosti, prema uputi geomehaničara i projektanta konstrukcije (Ms = min 60 MPa/m2 mjereno kružnom pločom fi 30 uz poravnanje nivelete  ± 1 cm. </t>
  </si>
  <si>
    <t>Materijal je šljunak ili drobljeni kameni materijal frakcije 0-63. Upotrebu ovjerava geomehaničar.</t>
  </si>
  <si>
    <t>Nabava i doprema, nasipavanje, razastiranje, zbijanje, te planiranje materijala ispod podnih ploča na tlu unutar dogradnje kao izravnavajući i završni nosivi tampon sloj, debljine 58 cm.</t>
  </si>
  <si>
    <t>A.02.5</t>
  </si>
  <si>
    <t>Obračun po m2.</t>
  </si>
  <si>
    <t>A.02.4</t>
  </si>
  <si>
    <r>
      <t>Planiranje i valjanje</t>
    </r>
    <r>
      <rPr>
        <sz val="10"/>
        <color indexed="10"/>
        <rFont val="Arial"/>
        <family val="2"/>
      </rPr>
      <t xml:space="preserve"> </t>
    </r>
    <r>
      <rPr>
        <sz val="10"/>
        <rFont val="Arial"/>
        <family val="2"/>
        <charset val="238"/>
      </rPr>
      <t>posteljice nakon iskopa i priprema za polaganje geotekstila 300,0 g/m2 kao podloge za nasip tampona.</t>
    </r>
  </si>
  <si>
    <t>A.02.3</t>
  </si>
  <si>
    <t>Obračun po m3 materijala u sraslom stanju.</t>
  </si>
  <si>
    <t>A.02.2</t>
  </si>
  <si>
    <t>A.02.1</t>
  </si>
  <si>
    <t>ZEMLJANI RADOVI</t>
  </si>
  <si>
    <t>HRN.B.B3.050. Kamen i kameni materijal</t>
  </si>
  <si>
    <t>HRN.U.B1.046. Određivanje modula stišnjivosti metodom kružne ploče</t>
  </si>
  <si>
    <t>HRN.U.B1.038. Određivanje optimalnog sadržaja vode</t>
  </si>
  <si>
    <t>HRN.U.B1.024. Određivanje sadržaja sagorivih i organskih materija tla</t>
  </si>
  <si>
    <t>HRN.U.B1.018. Određivanje granulometrijskog sastava</t>
  </si>
  <si>
    <t>HRN.U.B1.016. Određivanje zapreminske težine tla</t>
  </si>
  <si>
    <t>HRN.U.B1.014. Određivanje specifične težine tla</t>
  </si>
  <si>
    <t>HRN.U.B1.012. Određivanje vlažnosti tla</t>
  </si>
  <si>
    <t>HRN.U.B1.010. Uzimanje uzoraka</t>
  </si>
  <si>
    <t>Kontrola kvalitete za izradu nasipa, tekuća i kontrolna ispitivanja vrše se prema slijedećim standardima:</t>
  </si>
  <si>
    <t xml:space="preserve">Faktor rastresitosti uključiti u jediničnu cijenu, jer se isti količinski neće obračunavati. </t>
  </si>
  <si>
    <t xml:space="preserve">Obračun iskopanog i odveženog materijala izvršiti po m3 u sraslom stanju. </t>
  </si>
  <si>
    <t>Sva geodetska kontrola, iskolčenje i sl. uključeno je u režiju gradilišta i ne naplaćuje se posebno.</t>
  </si>
  <si>
    <t xml:space="preserve">Sav iskopani materijal koji nije adekvatne kvalitete za naknadnu ugradnju utovaruje se u prijevozno sredstvo i odvozi na gradsku planirku. </t>
  </si>
  <si>
    <t>Po završetku gradnje ukloniti sve nepotrebno (otpad, privremene instalacije i privremene građevine) sa gradilišta. Ovo uključiti u faktor u okviru režije gradilišta, te se ne plaća posebno.</t>
  </si>
  <si>
    <t xml:space="preserve">Za nasipavanje upotrijebiti adekvatan materijal po preporuci geomehaničara.  </t>
  </si>
  <si>
    <t>Kod zatrpavanja tlo nabijati adekvatnom mehanizacijom kako bi se dobila potrebna zbijenost. Nabijanje izvesti u slojevima do najviše 30 cm.</t>
  </si>
  <si>
    <t xml:space="preserve">Modul zbijenosti nosive podloge ispod temelja kao i unutar temelja objekta izvesti prema uputi geomehaničara i statičara a pripremljeno tlo prije betoniranja ovjeriti od strane geomehaničara što se ne naplaćuje posebno </t>
  </si>
  <si>
    <t xml:space="preserve">Nakon iskopa terena za temelje a prije izvedbe temelja obavezno izvršiti pregled iskopa od strane geomehaničara što se posebno ne obračunava, a podaci o pregledu unose se u građevinski dnevnik. </t>
  </si>
  <si>
    <t>Predviđenu kategoriju tla u troškovniku treba provjeriti na licu mjesta uz prisustvo geomehaničara, te ukoliko ne odgovara predviđenoj ustanoviti ispravnu i to unijeti u građevinski dnevnik, a što obostrano potpisuju nadzorni inženjer i voditelj građenja.</t>
  </si>
  <si>
    <t>Kod izvedbe zemljanih radova potrebno je izvršiti sve zaštitne mjere, ako se iskopi rade na većim dubinama od 2,0 m uključujući sav otežani rad među razupiračima, u skučenom prostoru, mokrom zemljištu i sl.</t>
  </si>
  <si>
    <t>Prije početka zemljanih radova potrebno je izvršiti prethodne radove na pripremi i uređenju gradilišta tj. čišćenje terena, prilaze i organizaciju gradilišta. Pripremni radovi i radovi na organizaciji gradilišta neće biti obračunati posebno, već su obuhvaćeni u faktoru.</t>
  </si>
  <si>
    <t>RUŠENJA I DEMONTAŽE UKUPNO</t>
  </si>
  <si>
    <t>A.01.</t>
  </si>
  <si>
    <t>A.01.8</t>
  </si>
  <si>
    <t>A.01.6</t>
  </si>
  <si>
    <t>A.01.5</t>
  </si>
  <si>
    <t>A.01.4</t>
  </si>
  <si>
    <t>A.01.3</t>
  </si>
  <si>
    <t>A.01.2</t>
  </si>
  <si>
    <t>A.01.1</t>
  </si>
  <si>
    <t>RUŠENJA I DEMONTAŽE</t>
  </si>
  <si>
    <t>PRIPREMNI RADOVI UKUPNO</t>
  </si>
  <si>
    <t>A.00.</t>
  </si>
  <si>
    <t>Izvedba zaštitne ograde oko gradilišta, visine 2,0 m, opremljene vratima za kolni i pješački ulaz te sigurnosnim elementima  (znakovi, uzemljenje).</t>
  </si>
  <si>
    <t>A.00.1</t>
  </si>
  <si>
    <t>PRIPREMNI RADOVI</t>
  </si>
  <si>
    <t>GRAĐEVINSKI OBRTNIČKI RADOVI</t>
  </si>
  <si>
    <t>A.</t>
  </si>
  <si>
    <t>Ukupna cijena</t>
  </si>
  <si>
    <t>Jedinična cijena</t>
  </si>
  <si>
    <t>Količina</t>
  </si>
  <si>
    <t>J.mj.</t>
  </si>
  <si>
    <t>Opis</t>
  </si>
  <si>
    <t>R.br.</t>
  </si>
  <si>
    <t>B.</t>
  </si>
  <si>
    <t>Obračun po m3</t>
  </si>
  <si>
    <t xml:space="preserve">Demontaža cestovnog rubnjaka na mjestu izrade rampe, kompletno sa betonskim temeljem.  Sastavni dio  stavke je odvoz i deponiranje otpadnog materijala na deponij koji osigurava izvođač. </t>
  </si>
  <si>
    <t>Obračun po m2 demontiranih ploča</t>
  </si>
  <si>
    <t>Demontaža betonskih ploča uz objekt škole; ploče dim. 55x55x5 cm, sa odlaganjem na gradilištu radi ponovne montaže dijela ploča nakon završetka radova na rampi.</t>
  </si>
  <si>
    <t xml:space="preserve">Ručno i strojno rušenje AB parapetnog zida sa temeljem. Parapetni zid dim. 25x45 cm sa pripadajućim temeljem dim. 25x60 cm.
Sastavni dio stavke je odvoz i deponiranje šute na deponij koji osigurava izvođač. </t>
  </si>
  <si>
    <t xml:space="preserve">Strojno rezanje asfalta na mjestu gdje se izvodi rampa za pristup. </t>
  </si>
  <si>
    <t xml:space="preserve">Obračun po m1 </t>
  </si>
  <si>
    <t xml:space="preserve">Ručno i strojno rušenje dijelova AB  parapetnog  zidića na kojem su oslonjene rubne betonske ploče. parapetni zidić deb. 15 cm, visine 40,0 cm.
Sastavni dio stavke je odvoz i deponiranje šute na deponij koji osigurava izvođač. </t>
  </si>
  <si>
    <t xml:space="preserve">Ručno i strojno rušenje AB parapetnog zida uz stubište, kompletno sa temeljem. Parapetni zid dim. 42x130x120 cm kompletno sa pripadajućim temeljem. Sastavni dio stavke je odvoz i deponiranje šute na deponij koji osigurava izvođač. </t>
  </si>
  <si>
    <t xml:space="preserve">Ručna demontaža čelične rešetke za struganje obuće na ulazu ispred stubišta sa odvozom i zbrinjavanjem na deponiji. Dimenzije rešetke 80x170 cm, a sastoji se od ubetoniranog okvira i samostalne rešetke.      </t>
  </si>
  <si>
    <t xml:space="preserve">Strojni površinski široki iskop zemljanog materijala C kategorije do kote ±0.00  sa utovarom i odvozom na deponiju koju osigurava izvođač. Dio iskopa, cca 8,00 m3 se odvozi na parcelu Investitora (udaljenost do 50 m) sa odlaganjem radi ponovne ugradnje. </t>
  </si>
  <si>
    <t>Strojni i ručni iskop zemljanog materijala C kategorije, radi izvedbe trakastih temelja pristupne rampe, u širini od 30 cm, dubine 80,0 cm, sa odvozom iskipanog materijala na deponiju koju osigurava izvođač.  U cijenu uključiti izravnavanje zemljane posteljice nakon iskopa na točnost ± 2 cm.
Mehanizaciju prilagoditi mogućnostima pristupa na lokaciju i širini temelja.</t>
  </si>
  <si>
    <t xml:space="preserve">Tamponski sloj - ispod podne armirano betonske ploče rampe. </t>
  </si>
  <si>
    <t>Dobava i postava građevinske PVC folije deb. 0,25 mm na sloj uvaljanog pijeska deb. do 2,0 cm,  kao završnog sloja tamponskog sloja. Foliju na spojevima speklopiti i lijepiti trakom za spajanje preklopa; folija ispod podne armirano betonske ploče. Kompletno pijesak i folija.</t>
  </si>
  <si>
    <t>Dobava materijala i betoniranje armirano betonskih trakastih temelja  u tlu.</t>
  </si>
  <si>
    <t>Betoniranje se izvodi betonom razreda tlačne čvrstoće C 20/25, razred izloženosti XC1, prema HRN EN 13670-1. Dobava, ugradba i njega betona u tlu.  Sve se izvodi prema statičkom proračunu i armaturnom nacrtu.</t>
  </si>
  <si>
    <t>Dobava materijala i betoniranje AB kose podne ploče rampe debljine 15,0 cm.</t>
  </si>
  <si>
    <t>Izvedba završne armirano betonske kose podne ploče debljine 15,0 cm, u nagibu 5,0 %, sa horizontalnim dijelovima, na šljunčanoj podlozi, preko sloja građevinske PVC folije; izvodi se betonom razreda tlačne čvrstoće C20/25, razred izloženosti XC1, prema HRN EN 13670-1 od sitnozrnatog agregata promjera do 16,0 mm. Sve se izvodi prema statičkom proračunu, armaturnom nacrtu i projektu tehnologije.</t>
  </si>
  <si>
    <t>b/ oplata - rubno nadvišenje v=5,0 cm</t>
  </si>
  <si>
    <t xml:space="preserve">Dobava materijala,  postava i vezanje armature srednje složenosti prema detaljima u projektu. Obračun po kg ugrađene armature. </t>
  </si>
  <si>
    <t xml:space="preserve"> - armatura B500B rebrasta </t>
  </si>
  <si>
    <t>TARACERSKI RADOVI - OBLAGANJA</t>
  </si>
  <si>
    <t xml:space="preserve">Kao stavka 04.1. samo oblaganje pranim kulirom nadvišenja 5x10 cm, uz rub rampe. Obračun po m1. nadvišenja
</t>
  </si>
  <si>
    <t>A. 01.7.</t>
  </si>
  <si>
    <t>Demontaža ostakljene metalne stijene na ulazu u školu, vel. 150x300 cm, sa odlaganjem na deponiju koju osigurava izvodiitelj.</t>
  </si>
  <si>
    <t>A. 02.6</t>
  </si>
  <si>
    <t>izrada nasipa uz zgradu škole nakon izrade pristupne rampe od šljunka, nabijanje u slojevima sa pripremom za poilaganje betonskih ploča koje u deponirane na gradilištu. Uključivo sva pripasivanja i rezanja ploča</t>
  </si>
  <si>
    <t>A. 02.7</t>
  </si>
  <si>
    <t>Postava betonskih demontiranih ploča između objekta i nove rampe te uz rampu unutar zelene površine,  u širini jedne ploče, na pripremljenu podlogu. Kompletno sa svim pripasivanjima ploča.</t>
  </si>
  <si>
    <t>Doprema zemljang materijala sa gradilišne deponije te nasipavanje oko rampe i na terenu uz rampu, sa finim planiranjem i poravnanjem.</t>
  </si>
  <si>
    <t>A. 02.8</t>
  </si>
  <si>
    <t>OBLOGA OD PRANOG RIJEČNOG KULIRA</t>
  </si>
  <si>
    <t>Cement za pripremu KULIRA treba odgovarati važećim propisima i normama i tehničkim propiimas za cement za betonske konstrukcije).</t>
  </si>
  <si>
    <t>Prije oblaganja kulirom treba plohe dobro očistiti i navlažiti. Betonske i armirano betonske  dijelove prije žbukanja treba poprskati rijetkim cementnim mortom i premazati sredstvo SN veza.</t>
  </si>
  <si>
    <t>Stavka ovog troškovnika za ponudu i izvedbu čelične OGRADE koja obuhvaća</t>
  </si>
  <si>
    <t>Dobavu, izradu i montažu  čelične ograde:</t>
  </si>
  <si>
    <t xml:space="preserve">U cijenu uključen : sav osnovni materijal i spojna sredstva, varovi, s  time da se obračun količina spojnih sredstava ne obračunava posebno, već je uključen u jediničnu cijenu ograde. </t>
  </si>
  <si>
    <r>
      <t>Dobava, izrada i montaža čelične ograde prema detalju - propisano Pravilnikom o osiguranju pristupačnosti građevina osobama s invaliditetom i smanjene pokrettljivosti (NN 78/13). 
Ograda se izvodi od čeličnih  cijevnih profila Ø 40 mm, visine 90 cm, sa uključivo dvije horizontale na visini 60 i 90 cm. Stupovi na udaljenosti 3,0 m.  U stavku uključen sav potreban materijal za izvedbu i montažu do potpune gotovosti, sa uključivo antikorozivnom zaštitom: 2x40</t>
    </r>
    <r>
      <rPr>
        <sz val="11"/>
        <rFont val="Symbol"/>
        <family val="1"/>
        <charset val="2"/>
      </rPr>
      <t>m</t>
    </r>
    <r>
      <rPr>
        <sz val="10"/>
        <rFont val="Arial"/>
        <family val="2"/>
        <charset val="238"/>
      </rPr>
      <t xml:space="preserve"> temeljni premaz i 2x40</t>
    </r>
    <r>
      <rPr>
        <sz val="11"/>
        <rFont val="Symbol"/>
        <family val="1"/>
        <charset val="2"/>
      </rPr>
      <t>m</t>
    </r>
    <r>
      <rPr>
        <sz val="10"/>
        <rFont val="Arial"/>
        <family val="2"/>
        <charset val="238"/>
      </rPr>
      <t xml:space="preserve"> završni premaz bojom na bazi alkida, boja prema izboru projektanta.
U jediničnu cijenu uključen sav osnovni i dodatni materijal -</t>
    </r>
    <r>
      <rPr>
        <b/>
        <u/>
        <sz val="10"/>
        <rFont val="Arial"/>
        <family val="2"/>
        <charset val="238"/>
      </rPr>
      <t xml:space="preserve"> varovi, spojni materijal i vijci se ne obračunavaju zasebno -</t>
    </r>
    <r>
      <rPr>
        <sz val="10"/>
        <rFont val="Arial"/>
        <family val="2"/>
        <charset val="238"/>
      </rPr>
      <t xml:space="preserve">  sve potrebno za potpuno dovršenje rada. </t>
    </r>
  </si>
  <si>
    <t>PODRUČNA ŠKOLA NOVI GOLUBOVEC, 
- IZGRADNJA PRISTUPNE RAMPE ZA INVALIDE  I UREĐENJE ULAZNIH STUBA NA GLAVNOM ULAZU</t>
  </si>
  <si>
    <t xml:space="preserve">GLAVNI PROJEKT - 
GRAĐEVINSKI PROJEKT IZGRADNJE PRISTUPNE RAMPE ZA INVALIDE I UREĐENJE ULAZNIH STUBA </t>
  </si>
  <si>
    <t>RAMPA ZA INVALIDE</t>
  </si>
  <si>
    <t>A/</t>
  </si>
  <si>
    <t>REKAPITULACIJA - RAMPA ZA INVALIDE</t>
  </si>
  <si>
    <t>A. 01</t>
  </si>
  <si>
    <t>A. 02</t>
  </si>
  <si>
    <t>A. 03</t>
  </si>
  <si>
    <t>A. 04</t>
  </si>
  <si>
    <t>A. 05</t>
  </si>
  <si>
    <t>UKUPNO: A</t>
  </si>
  <si>
    <t>SVEUKUPNO A:</t>
  </si>
  <si>
    <t>Sav upotrebljeni materijal mora odgovarati propisima i standardima - obračun prema GN 420.</t>
  </si>
  <si>
    <t>UREĐENJE ULAZNIH STUBA</t>
  </si>
  <si>
    <t>A. 00</t>
  </si>
  <si>
    <t xml:space="preserve">Ručno i strojno rušenje AB postojećih stuba, sa očuvanjem armature koja povezuje krak stubišta sa gornjim podestom i temeljem.
Sastavni dio stavke je odvoz i deponiranje šute na deponij koji osigurava izvođač. </t>
  </si>
  <si>
    <t xml:space="preserve">Razbijanje obloge od brušenog teraca podesta ispred ulaza u školu i bočni parapetnih zidova . Sastavni dio stavke je odvoz i deponiranje šute na deponij koji osigurava izvođač. </t>
  </si>
  <si>
    <t xml:space="preserve">Dobava materijala i betoniranje armirano betonskih stuba na zemlji. Armatura stuba se povezuje sa postojećom armaturom temelja stuba i armaturom podestnne ploče. Stube ujednačiti u visini - izvode se u dim. 15x33 cm, u dužini 300, cm; ukupno pet (5) gazišta, </t>
  </si>
  <si>
    <t>Dobava materijala i betoniranje jame ispod rešetke otirača - betonom razreda tlačne čvrstoće C 20/25, razred izloženosti XC1, prema HRN EN 13670-1. Dimenzije jame 80x170x50 cm</t>
  </si>
  <si>
    <t>KERAMIČARSKI RADOVI I TARACERSKI RADOVI - OBLAGANJA</t>
  </si>
  <si>
    <t xml:space="preserve">Dobava i izvedba  obloge rampe za invalide sa slojem pranog kulira od riječnog zrna 4-8 mm. Kulir se izvodi na vidljivim površinama: na podnoj nagaznoj površini  rampe. Prije nanošenja kulira betonska podloga se premazuje impregnacijom za vezu staro - novo. Završna površina od kulira mora biti jednolična, ujednačena, bez vidljivig odstupanja. Površina se završno impregnira sredstvom na bazi vodenog stakla.
</t>
  </si>
  <si>
    <t>A. 04.3</t>
  </si>
  <si>
    <t>Kao st. A. 04.4, samo opločenje vanjskih stuba, protukliznom keramikom, R-11,  dim. Stube 15x33 cm. Na vanjskom dijelu gazišta se postavlja protuklizni kutni profil od inox čelika, Sve kompletno, do pune gotovosti. Obračun po m1 stube.</t>
  </si>
  <si>
    <t>Dobava materijala i opločenje vertikalnih stijenki pristupne rampe i bočnih zidova uz stube keramičkim pločicama. Pločice za vanjske radove, otporne na smrzavanae, u nabavnoj cijeni minimalno 120,00 kn bez PDV-a. Kompletno sa fugiranjem, ljepljenjem na fleksibilno ljepilo. obračun po m2 bez obzira na visinu opločenja.</t>
  </si>
  <si>
    <t xml:space="preserve">Kao st. A. 04.4 , samo sokl na zidovima ulaznog podesta i stuba, visine 10 cm, </t>
  </si>
  <si>
    <t>Dobava materijala i opločenje vanjskog ulaznog podesta i podesta ispred stuba keramičkim pločicama. Pločice protuklizne, klase otpornosti naklizanje R-11, za vanjske radove, otporne na smrzavanae, u nabanoj cijeni minimalno 120,00 kn bez PDV-a. Kompletno sa fugiranjem, ljepljenjem na fleksibilno ljepilo. obračun po m2 bez obzira na visinu opločenja.</t>
  </si>
  <si>
    <t>KERAMIČARSKI RADOVI</t>
  </si>
  <si>
    <t>KERAM. I TARACERSKI RADOVI - OBLAGANJA</t>
  </si>
  <si>
    <t>A. 03.1</t>
  </si>
  <si>
    <t>A. 03.2</t>
  </si>
  <si>
    <t>B/</t>
  </si>
  <si>
    <t>REKAPITULACIJA - UREĐENJE ULAZNIH STUBA</t>
  </si>
  <si>
    <t>UKUPNO: B</t>
  </si>
  <si>
    <t>SVEUKUPNO B:</t>
  </si>
  <si>
    <t>SVEUKUPNA REKAPITULACIJA</t>
  </si>
  <si>
    <t>UKUPNO A+B</t>
  </si>
  <si>
    <t>Ponuditelj:</t>
  </si>
  <si>
    <t>prosinac, 2020.</t>
  </si>
  <si>
    <t>B.P.</t>
  </si>
  <si>
    <t xml:space="preserve">     - Registracija poduzeća</t>
  </si>
  <si>
    <t xml:space="preserve">     - Rješenje ovlaštenog inženjera građevinarstva</t>
  </si>
  <si>
    <t xml:space="preserve">     - Popis primjenjenih zakona, pravilnika i tehničkih propisa</t>
  </si>
  <si>
    <t xml:space="preserve">     - Popis primjenjenih normativa</t>
  </si>
  <si>
    <r>
      <rPr>
        <sz val="10"/>
        <rFont val="Wingdings 2"/>
        <family val="1"/>
        <charset val="2"/>
      </rPr>
      <t xml:space="preserve">¡ </t>
    </r>
    <r>
      <rPr>
        <b/>
        <sz val="10"/>
        <rFont val="Arial"/>
        <family val="2"/>
      </rPr>
      <t>OPĆI DIO</t>
    </r>
  </si>
  <si>
    <r>
      <rPr>
        <sz val="10"/>
        <rFont val="Wingdings 2"/>
        <family val="1"/>
        <charset val="2"/>
      </rPr>
      <t>¡</t>
    </r>
    <r>
      <rPr>
        <sz val="9.3000000000000007"/>
        <rFont val="Arial"/>
        <family val="2"/>
        <charset val="238"/>
      </rPr>
      <t xml:space="preserve">   </t>
    </r>
    <r>
      <rPr>
        <b/>
        <sz val="10"/>
        <rFont val="Arial"/>
        <family val="2"/>
      </rPr>
      <t>OPĆI TEHNIČKI UVJETI UZ TROŠKOVNIK</t>
    </r>
  </si>
  <si>
    <r>
      <rPr>
        <sz val="10"/>
        <rFont val="Wingdings 2"/>
        <family val="1"/>
        <charset val="2"/>
      </rPr>
      <t>¡</t>
    </r>
    <r>
      <rPr>
        <sz val="9.3000000000000007"/>
        <rFont val="Arial"/>
        <family val="2"/>
        <charset val="238"/>
      </rPr>
      <t xml:space="preserve">   </t>
    </r>
    <r>
      <rPr>
        <b/>
        <sz val="10"/>
        <rFont val="Arial"/>
        <family val="2"/>
      </rPr>
      <t>A. RAMPA ZA INVALIDE</t>
    </r>
  </si>
  <si>
    <r>
      <rPr>
        <sz val="10"/>
        <rFont val="Wingdings 2"/>
        <family val="1"/>
        <charset val="2"/>
      </rPr>
      <t>¡</t>
    </r>
    <r>
      <rPr>
        <sz val="9.3000000000000007"/>
        <rFont val="Arial"/>
        <family val="2"/>
        <charset val="238"/>
      </rPr>
      <t xml:space="preserve">   </t>
    </r>
    <r>
      <rPr>
        <b/>
        <sz val="10"/>
        <rFont val="Arial"/>
        <family val="2"/>
      </rPr>
      <t>B. UREĐENJE ULAZNIH STUBA</t>
    </r>
  </si>
  <si>
    <r>
      <rPr>
        <sz val="10"/>
        <rFont val="Wingdings 2"/>
        <family val="1"/>
        <charset val="2"/>
      </rPr>
      <t>¡</t>
    </r>
    <r>
      <rPr>
        <sz val="9.3000000000000007"/>
        <rFont val="Arial"/>
        <family val="2"/>
        <charset val="238"/>
      </rPr>
      <t xml:space="preserve">   </t>
    </r>
    <r>
      <rPr>
        <b/>
        <sz val="10"/>
        <rFont val="Arial"/>
        <family val="2"/>
      </rPr>
      <t>SVEUKUPNA REKAPITULACIJA</t>
    </r>
  </si>
  <si>
    <t>49255 NOVI GOLUBOVEC, Novi Golubovec, Gora 7Š.</t>
  </si>
  <si>
    <t xml:space="preserve">         LEGENDA: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</si>
</sst>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0000"/>
    <numFmt numFmtId="165" formatCode="_(* #,##0.00_);_(* \(#,##0.00\);_(* &quot;-&quot;??_);_(@_)"/>
  </numFmts>
  <fonts count="33" x14ac:knownFonts="1">
    <font>
      <sz val="10"/>
      <name val="Arial"/>
    </font>
    <font>
      <sz val="9"/>
      <name val="Arial"/>
      <family val="2"/>
      <charset val="238"/>
    </font>
    <font>
      <sz val="10"/>
      <name val="Arial"/>
      <family val="2"/>
      <charset val="238"/>
    </font>
    <font>
      <sz val="9"/>
      <name val="Arial"/>
      <family val="2"/>
    </font>
    <font>
      <sz val="9"/>
      <name val="Arial"/>
      <family val="2"/>
      <charset val="238"/>
    </font>
    <font>
      <sz val="10"/>
      <name val="Arial"/>
      <family val="2"/>
    </font>
    <font>
      <b/>
      <i/>
      <sz val="12"/>
      <color indexed="8"/>
      <name val="Arial"/>
      <family val="2"/>
    </font>
    <font>
      <sz val="12"/>
      <color indexed="8"/>
      <name val="Arial"/>
      <family val="2"/>
    </font>
    <font>
      <sz val="11"/>
      <color indexed="8"/>
      <name val="Arial"/>
      <family val="2"/>
    </font>
    <font>
      <sz val="10"/>
      <color indexed="8"/>
      <name val="Arial"/>
      <family val="2"/>
    </font>
    <font>
      <b/>
      <sz val="14"/>
      <name val="Arial"/>
      <family val="2"/>
      <charset val="238"/>
    </font>
    <font>
      <b/>
      <sz val="12"/>
      <name val="Arial"/>
      <family val="2"/>
      <charset val="238"/>
    </font>
    <font>
      <sz val="14"/>
      <name val="Arial"/>
      <family val="2"/>
      <charset val="238"/>
    </font>
    <font>
      <sz val="12"/>
      <name val="Arial"/>
      <family val="2"/>
      <charset val="238"/>
    </font>
    <font>
      <b/>
      <sz val="10"/>
      <name val="Arial"/>
      <family val="2"/>
    </font>
    <font>
      <b/>
      <sz val="10"/>
      <name val="Arial"/>
      <family val="2"/>
      <charset val="238"/>
    </font>
    <font>
      <sz val="11"/>
      <name val="Arial"/>
      <family val="2"/>
      <charset val="238"/>
    </font>
    <font>
      <sz val="10"/>
      <color indexed="10"/>
      <name val="Arial"/>
      <family val="2"/>
      <charset val="238"/>
    </font>
    <font>
      <sz val="10"/>
      <name val="Arial CE"/>
      <charset val="238"/>
    </font>
    <font>
      <b/>
      <sz val="10"/>
      <color indexed="10"/>
      <name val="Arial"/>
      <family val="2"/>
      <charset val="238"/>
    </font>
    <font>
      <b/>
      <sz val="11"/>
      <name val="Arial"/>
      <family val="2"/>
      <charset val="238"/>
    </font>
    <font>
      <sz val="10"/>
      <color indexed="17"/>
      <name val="Arial"/>
      <family val="2"/>
      <charset val="238"/>
    </font>
    <font>
      <sz val="9.5"/>
      <name val="Arial"/>
      <family val="2"/>
      <charset val="238"/>
    </font>
    <font>
      <sz val="11"/>
      <name val="Symbol"/>
      <family val="1"/>
      <charset val="2"/>
    </font>
    <font>
      <sz val="10"/>
      <color rgb="FFFF0000"/>
      <name val="Arial"/>
      <family val="2"/>
      <charset val="238"/>
    </font>
    <font>
      <sz val="10"/>
      <color indexed="10"/>
      <name val="Arial"/>
      <family val="2"/>
    </font>
    <font>
      <b/>
      <sz val="10"/>
      <color indexed="10"/>
      <name val="Arial"/>
      <family val="2"/>
    </font>
    <font>
      <b/>
      <u/>
      <sz val="10"/>
      <name val="Arial"/>
      <family val="2"/>
      <charset val="238"/>
    </font>
    <font>
      <b/>
      <sz val="16"/>
      <name val="Arial"/>
      <family val="2"/>
      <charset val="238"/>
    </font>
    <font>
      <sz val="8"/>
      <name val="Arial"/>
      <family val="2"/>
      <charset val="238"/>
    </font>
    <font>
      <b/>
      <sz val="18"/>
      <name val="Arial"/>
      <family val="2"/>
      <charset val="238"/>
    </font>
    <font>
      <sz val="10"/>
      <name val="Wingdings 2"/>
      <family val="1"/>
      <charset val="2"/>
    </font>
    <font>
      <sz val="9.3000000000000007"/>
      <name val="Arial"/>
      <family val="2"/>
      <charset val="238"/>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55"/>
        <bgColor indexed="64"/>
      </patternFill>
    </fill>
    <fill>
      <patternFill patternType="solid">
        <fgColor indexed="2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s>
  <cellStyleXfs count="20">
    <xf numFmtId="0" fontId="0" fillId="0" borderId="0" applyNumberFormat="0" applyFont="0" applyFill="0" applyBorder="0" applyAlignment="0" applyProtection="0">
      <alignment vertical="top"/>
    </xf>
    <xf numFmtId="0" fontId="1" fillId="0" borderId="0" applyFill="0" applyBorder="0" applyProtection="0">
      <alignment horizontal="justify" vertical="top" wrapText="1"/>
    </xf>
    <xf numFmtId="0" fontId="2" fillId="0" borderId="0"/>
    <xf numFmtId="0" fontId="3" fillId="0" borderId="0" applyFill="0" applyBorder="0" applyProtection="0">
      <alignment horizontal="center"/>
    </xf>
    <xf numFmtId="43" fontId="4" fillId="0" borderId="0" applyFill="0" applyBorder="0" applyProtection="0">
      <alignment horizontal="right"/>
    </xf>
    <xf numFmtId="43" fontId="4" fillId="0" borderId="0" applyFill="0" applyBorder="0" applyProtection="0">
      <alignment horizontal="right"/>
    </xf>
    <xf numFmtId="43" fontId="4" fillId="0" borderId="0" applyFill="0" applyBorder="0" applyProtection="0">
      <alignment horizontal="right"/>
    </xf>
    <xf numFmtId="0" fontId="2" fillId="0" borderId="0"/>
    <xf numFmtId="0" fontId="18" fillId="0" borderId="0"/>
    <xf numFmtId="0" fontId="2" fillId="0" borderId="0"/>
    <xf numFmtId="0" fontId="22" fillId="0" borderId="0" applyFill="0" applyBorder="0" applyProtection="0"/>
    <xf numFmtId="0" fontId="2" fillId="0" borderId="0"/>
    <xf numFmtId="43" fontId="1" fillId="0" borderId="0" applyFill="0" applyBorder="0" applyProtection="0">
      <alignment horizontal="right"/>
    </xf>
    <xf numFmtId="43" fontId="1" fillId="0" borderId="0" applyFill="0" applyBorder="0" applyProtection="0">
      <alignment horizontal="right"/>
    </xf>
    <xf numFmtId="43" fontId="1" fillId="0" borderId="0" applyFill="0" applyBorder="0" applyProtection="0">
      <alignment horizontal="right"/>
    </xf>
    <xf numFmtId="0" fontId="3" fillId="0" borderId="0" applyFill="0" applyBorder="0" applyProtection="0">
      <alignment horizontal="justify" vertical="top" wrapText="1"/>
    </xf>
    <xf numFmtId="0" fontId="5" fillId="0" borderId="0"/>
    <xf numFmtId="0" fontId="5" fillId="0" borderId="0">
      <alignment horizontal="justify"/>
    </xf>
    <xf numFmtId="165" fontId="2" fillId="0" borderId="0" applyFont="0" applyFill="0" applyBorder="0" applyAlignment="0" applyProtection="0"/>
    <xf numFmtId="0" fontId="1" fillId="0" borderId="0" applyFill="0" applyBorder="0" applyProtection="0">
      <alignment horizontal="justify" vertical="top" wrapText="1"/>
    </xf>
  </cellStyleXfs>
  <cellXfs count="153">
    <xf numFmtId="0" fontId="0" fillId="0" borderId="0" xfId="0" applyNumberFormat="1" applyFont="1" applyFill="1" applyBorder="1" applyAlignment="1" applyProtection="1">
      <alignment vertical="top"/>
    </xf>
    <xf numFmtId="0" fontId="2" fillId="0" borderId="0" xfId="7"/>
    <xf numFmtId="0" fontId="2" fillId="0" borderId="0" xfId="7" applyAlignment="1">
      <alignment horizontal="justify" vertical="justify"/>
    </xf>
    <xf numFmtId="0" fontId="5" fillId="0" borderId="0" xfId="7" applyFont="1"/>
    <xf numFmtId="0" fontId="6" fillId="0" borderId="0" xfId="7" applyFont="1"/>
    <xf numFmtId="0" fontId="9" fillId="0" borderId="0" xfId="7" applyFont="1"/>
    <xf numFmtId="0" fontId="5" fillId="0" borderId="0" xfId="7" applyFont="1" applyAlignment="1">
      <alignment horizontal="center" vertical="center"/>
    </xf>
    <xf numFmtId="0" fontId="2" fillId="0" borderId="0" xfId="7" applyAlignment="1">
      <alignment horizontal="center" vertical="center"/>
    </xf>
    <xf numFmtId="49" fontId="2" fillId="0" borderId="0" xfId="7" applyNumberFormat="1" applyAlignment="1">
      <alignment horizontal="justify"/>
    </xf>
    <xf numFmtId="49" fontId="11" fillId="0" borderId="0" xfId="7" applyNumberFormat="1" applyFont="1" applyAlignment="1">
      <alignment horizontal="justify"/>
    </xf>
    <xf numFmtId="49" fontId="12" fillId="0" borderId="0" xfId="7" applyNumberFormat="1" applyFont="1" applyAlignment="1">
      <alignment horizontal="left"/>
    </xf>
    <xf numFmtId="49" fontId="10" fillId="0" borderId="0" xfId="7" applyNumberFormat="1" applyFont="1" applyAlignment="1">
      <alignment horizontal="left"/>
    </xf>
    <xf numFmtId="49" fontId="11" fillId="0" borderId="0" xfId="7" applyNumberFormat="1" applyFont="1" applyAlignment="1">
      <alignment horizontal="justify" vertical="top"/>
    </xf>
    <xf numFmtId="49" fontId="12" fillId="0" borderId="0" xfId="7" applyNumberFormat="1" applyFont="1" applyAlignment="1">
      <alignment horizontal="justify"/>
    </xf>
    <xf numFmtId="0" fontId="12" fillId="0" borderId="0" xfId="7" applyFont="1" applyAlignment="1">
      <alignment horizontal="justify"/>
    </xf>
    <xf numFmtId="0" fontId="11" fillId="0" borderId="0" xfId="7" applyFont="1"/>
    <xf numFmtId="49" fontId="10" fillId="0" borderId="0" xfId="7" applyNumberFormat="1" applyFont="1" applyAlignment="1">
      <alignment wrapText="1"/>
    </xf>
    <xf numFmtId="0" fontId="14" fillId="0" borderId="0" xfId="7" applyFont="1"/>
    <xf numFmtId="0" fontId="13" fillId="0" borderId="0" xfId="7" applyFont="1" applyAlignment="1">
      <alignment vertical="top" wrapText="1"/>
    </xf>
    <xf numFmtId="4" fontId="2" fillId="0" borderId="0" xfId="7" applyNumberFormat="1" applyAlignment="1">
      <alignment horizontal="right"/>
    </xf>
    <xf numFmtId="0" fontId="2" fillId="0" borderId="0" xfId="7" applyAlignment="1">
      <alignment vertical="top"/>
    </xf>
    <xf numFmtId="4" fontId="17" fillId="0" borderId="0" xfId="7" applyNumberFormat="1" applyFont="1" applyAlignment="1">
      <alignment horizontal="right"/>
    </xf>
    <xf numFmtId="49" fontId="2" fillId="0" borderId="0" xfId="7" applyNumberFormat="1" applyAlignment="1">
      <alignment horizontal="left" vertical="top"/>
    </xf>
    <xf numFmtId="4" fontId="2" fillId="0" borderId="0" xfId="7" applyNumberFormat="1" applyAlignment="1">
      <alignment horizontal="right" wrapText="1"/>
    </xf>
    <xf numFmtId="4" fontId="2" fillId="0" borderId="0" xfId="7" applyNumberFormat="1" applyAlignment="1">
      <alignment horizontal="right" vertical="top" wrapText="1"/>
    </xf>
    <xf numFmtId="0" fontId="16" fillId="0" borderId="0" xfId="7" applyFont="1" applyAlignment="1">
      <alignment vertical="top"/>
    </xf>
    <xf numFmtId="164" fontId="16" fillId="0" borderId="0" xfId="7" applyNumberFormat="1" applyFont="1" applyAlignment="1">
      <alignment vertical="top"/>
    </xf>
    <xf numFmtId="4" fontId="16" fillId="0" borderId="0" xfId="7" applyNumberFormat="1" applyFont="1" applyAlignment="1">
      <alignment vertical="top"/>
    </xf>
    <xf numFmtId="4" fontId="16" fillId="0" borderId="0" xfId="7" applyNumberFormat="1" applyFont="1" applyAlignment="1">
      <alignment horizontal="right"/>
    </xf>
    <xf numFmtId="4" fontId="16" fillId="0" borderId="0" xfId="7" applyNumberFormat="1" applyFont="1" applyAlignment="1">
      <alignment horizontal="right" wrapText="1"/>
    </xf>
    <xf numFmtId="0" fontId="16" fillId="0" borderId="0" xfId="7" applyFont="1" applyAlignment="1">
      <alignment horizontal="right" wrapText="1"/>
    </xf>
    <xf numFmtId="0" fontId="16" fillId="0" borderId="0" xfId="7" applyFont="1" applyAlignment="1">
      <alignment vertical="top" wrapText="1"/>
    </xf>
    <xf numFmtId="49" fontId="16" fillId="0" borderId="0" xfId="7" applyNumberFormat="1" applyFont="1" applyAlignment="1">
      <alignment horizontal="left" vertical="top"/>
    </xf>
    <xf numFmtId="0" fontId="20" fillId="0" borderId="0" xfId="7" applyFont="1" applyAlignment="1">
      <alignment vertical="top" wrapText="1"/>
    </xf>
    <xf numFmtId="0" fontId="16" fillId="0" borderId="0" xfId="7" applyFont="1" applyAlignment="1">
      <alignment horizontal="center" vertical="top"/>
    </xf>
    <xf numFmtId="0" fontId="17" fillId="0" borderId="0" xfId="7" applyFont="1" applyAlignment="1">
      <alignment vertical="top"/>
    </xf>
    <xf numFmtId="4" fontId="17" fillId="0" borderId="0" xfId="7" applyNumberFormat="1" applyFont="1" applyAlignment="1">
      <alignment horizontal="right" wrapText="1"/>
    </xf>
    <xf numFmtId="0" fontId="17" fillId="0" borderId="0" xfId="7" applyFont="1" applyAlignment="1">
      <alignment horizontal="center" wrapText="1"/>
    </xf>
    <xf numFmtId="0" fontId="17" fillId="0" borderId="0" xfId="7" applyFont="1" applyAlignment="1">
      <alignment vertical="top" wrapText="1"/>
    </xf>
    <xf numFmtId="49" fontId="17" fillId="0" borderId="0" xfId="7" applyNumberFormat="1" applyFont="1" applyAlignment="1">
      <alignment horizontal="left" vertical="top"/>
    </xf>
    <xf numFmtId="0" fontId="2" fillId="0" borderId="0" xfId="7" applyAlignment="1">
      <alignment horizontal="center" wrapText="1"/>
    </xf>
    <xf numFmtId="0" fontId="2" fillId="0" borderId="0" xfId="7" applyAlignment="1">
      <alignment vertical="top" wrapText="1"/>
    </xf>
    <xf numFmtId="4" fontId="15" fillId="0" borderId="2" xfId="7" applyNumberFormat="1" applyFont="1" applyBorder="1" applyAlignment="1">
      <alignment horizontal="right" wrapText="1"/>
    </xf>
    <xf numFmtId="49" fontId="15" fillId="0" borderId="2" xfId="7" applyNumberFormat="1" applyFont="1" applyBorder="1" applyAlignment="1">
      <alignment horizontal="left" vertical="top"/>
    </xf>
    <xf numFmtId="4" fontId="2" fillId="0" borderId="0" xfId="7" applyNumberFormat="1" applyAlignment="1" applyProtection="1">
      <alignment horizontal="right"/>
      <protection locked="0"/>
    </xf>
    <xf numFmtId="4" fontId="2" fillId="0" borderId="0" xfId="7" applyNumberFormat="1" applyAlignment="1" applyProtection="1">
      <alignment horizontal="right" wrapText="1"/>
      <protection locked="0"/>
    </xf>
    <xf numFmtId="0" fontId="2" fillId="0" borderId="0" xfId="7" applyAlignment="1">
      <alignment horizontal="justify" vertical="top" wrapText="1"/>
    </xf>
    <xf numFmtId="4" fontId="21" fillId="0" borderId="0" xfId="7" applyNumberFormat="1" applyFont="1" applyAlignment="1">
      <alignment horizontal="right" wrapText="1"/>
    </xf>
    <xf numFmtId="4" fontId="2" fillId="0" borderId="0" xfId="7" applyNumberFormat="1" applyProtection="1">
      <protection locked="0"/>
    </xf>
    <xf numFmtId="2" fontId="2" fillId="0" borderId="0" xfId="7" applyNumberFormat="1" applyAlignment="1">
      <alignment wrapText="1"/>
    </xf>
    <xf numFmtId="4" fontId="2" fillId="0" borderId="0" xfId="7" applyNumberFormat="1" applyAlignment="1">
      <alignment horizontal="center"/>
    </xf>
    <xf numFmtId="4" fontId="2" fillId="0" borderId="0" xfId="7" applyNumberFormat="1" applyAlignment="1" applyProtection="1">
      <alignment horizontal="center" wrapText="1"/>
      <protection locked="0"/>
    </xf>
    <xf numFmtId="0" fontId="15" fillId="0" borderId="0" xfId="7" applyFont="1" applyAlignment="1">
      <alignment vertical="top" wrapText="1"/>
    </xf>
    <xf numFmtId="49" fontId="15" fillId="0" borderId="0" xfId="7" applyNumberFormat="1" applyFont="1" applyAlignment="1">
      <alignment horizontal="left" vertical="top"/>
    </xf>
    <xf numFmtId="4" fontId="2" fillId="0" borderId="2" xfId="7" applyNumberFormat="1" applyBorder="1" applyAlignment="1">
      <alignment horizontal="right" wrapText="1"/>
    </xf>
    <xf numFmtId="0" fontId="2" fillId="0" borderId="2" xfId="7" applyBorder="1" applyAlignment="1">
      <alignment horizontal="center" wrapText="1"/>
    </xf>
    <xf numFmtId="0" fontId="15" fillId="0" borderId="2" xfId="7" applyFont="1" applyBorder="1" applyAlignment="1">
      <alignment vertical="top" wrapText="1"/>
    </xf>
    <xf numFmtId="43" fontId="2" fillId="0" borderId="0" xfId="12" applyFont="1">
      <alignment horizontal="right"/>
    </xf>
    <xf numFmtId="43" fontId="2" fillId="0" borderId="0" xfId="13" applyFont="1" applyBorder="1" applyProtection="1">
      <alignment horizontal="right"/>
      <protection locked="0"/>
    </xf>
    <xf numFmtId="4" fontId="2" fillId="0" borderId="0" xfId="14" applyNumberFormat="1" applyFont="1" applyBorder="1">
      <alignment horizontal="right"/>
    </xf>
    <xf numFmtId="0" fontId="2" fillId="0" borderId="0" xfId="15" applyFont="1">
      <alignment horizontal="justify" vertical="top" wrapText="1"/>
    </xf>
    <xf numFmtId="0" fontId="2" fillId="0" borderId="0" xfId="7" applyAlignment="1">
      <alignment wrapText="1"/>
    </xf>
    <xf numFmtId="0" fontId="19" fillId="0" borderId="0" xfId="7" applyFont="1" applyAlignment="1">
      <alignment vertical="top" wrapText="1"/>
    </xf>
    <xf numFmtId="49" fontId="19" fillId="0" borderId="0" xfId="7" applyNumberFormat="1" applyFont="1" applyAlignment="1">
      <alignment horizontal="left" vertical="top"/>
    </xf>
    <xf numFmtId="4" fontId="15" fillId="0" borderId="0" xfId="7" applyNumberFormat="1" applyFont="1" applyAlignment="1">
      <alignment horizontal="right" wrapText="1"/>
    </xf>
    <xf numFmtId="0" fontId="15" fillId="0" borderId="2" xfId="7" applyFont="1" applyBorder="1" applyAlignment="1">
      <alignment horizontal="center" wrapText="1"/>
    </xf>
    <xf numFmtId="4" fontId="2" fillId="0" borderId="7" xfId="7" applyNumberFormat="1" applyBorder="1" applyAlignment="1" applyProtection="1">
      <alignment horizontal="right"/>
      <protection locked="0"/>
    </xf>
    <xf numFmtId="0" fontId="2" fillId="0" borderId="0" xfId="3" applyFont="1" applyBorder="1">
      <alignment horizontal="center"/>
    </xf>
    <xf numFmtId="43" fontId="5" fillId="0" borderId="0" xfId="12" applyFont="1" applyFill="1">
      <alignment horizontal="right"/>
    </xf>
    <xf numFmtId="43" fontId="5" fillId="0" borderId="0" xfId="13" applyFont="1" applyFill="1" applyBorder="1" applyProtection="1">
      <alignment horizontal="right"/>
      <protection locked="0"/>
    </xf>
    <xf numFmtId="4" fontId="5" fillId="0" borderId="0" xfId="14" applyNumberFormat="1" applyFont="1" applyFill="1" applyBorder="1">
      <alignment horizontal="right"/>
    </xf>
    <xf numFmtId="0" fontId="2" fillId="0" borderId="0" xfId="17" applyFont="1" applyAlignment="1">
      <alignment horizontal="center" wrapText="1"/>
    </xf>
    <xf numFmtId="2" fontId="2" fillId="0" borderId="0" xfId="16" applyNumberFormat="1" applyFont="1" applyAlignment="1">
      <alignment horizontal="justify" vertical="top" wrapText="1"/>
    </xf>
    <xf numFmtId="0" fontId="2" fillId="0" borderId="0" xfId="7" applyAlignment="1">
      <alignment horizontal="left" vertical="top" wrapText="1" readingOrder="1"/>
    </xf>
    <xf numFmtId="0" fontId="2" fillId="0" borderId="0" xfId="7" applyAlignment="1">
      <alignment horizontal="left" wrapText="1" readingOrder="1"/>
    </xf>
    <xf numFmtId="0" fontId="15" fillId="5" borderId="2" xfId="7" applyFont="1" applyFill="1" applyBorder="1" applyAlignment="1">
      <alignment vertical="top" wrapText="1"/>
    </xf>
    <xf numFmtId="49" fontId="15" fillId="5" borderId="3" xfId="7" applyNumberFormat="1" applyFont="1" applyFill="1" applyBorder="1" applyAlignment="1">
      <alignment horizontal="left" vertical="top"/>
    </xf>
    <xf numFmtId="0" fontId="24" fillId="0" borderId="0" xfId="7" applyFont="1" applyAlignment="1">
      <alignment vertical="top"/>
    </xf>
    <xf numFmtId="0" fontId="2" fillId="0" borderId="0" xfId="19" applyFont="1">
      <alignment horizontal="justify" vertical="top" wrapText="1"/>
    </xf>
    <xf numFmtId="4" fontId="2" fillId="0" borderId="7" xfId="7" applyNumberFormat="1" applyBorder="1" applyProtection="1">
      <protection locked="0"/>
    </xf>
    <xf numFmtId="2" fontId="2" fillId="0" borderId="7" xfId="7" applyNumberFormat="1" applyBorder="1" applyAlignment="1">
      <alignment wrapText="1"/>
    </xf>
    <xf numFmtId="0" fontId="2" fillId="0" borderId="7" xfId="7" applyBorder="1" applyAlignment="1">
      <alignment horizontal="center" wrapText="1"/>
    </xf>
    <xf numFmtId="0" fontId="2" fillId="0" borderId="7" xfId="7" applyBorder="1" applyAlignment="1">
      <alignment horizontal="left"/>
    </xf>
    <xf numFmtId="49" fontId="2" fillId="0" borderId="7" xfId="7" applyNumberFormat="1" applyBorder="1" applyAlignment="1">
      <alignment horizontal="left" vertical="top"/>
    </xf>
    <xf numFmtId="0" fontId="2" fillId="0" borderId="0" xfId="7" applyAlignment="1">
      <alignment wrapText="1" readingOrder="1"/>
    </xf>
    <xf numFmtId="0" fontId="2" fillId="0" borderId="0" xfId="7" applyAlignment="1">
      <alignment vertical="top" wrapText="1" readingOrder="1"/>
    </xf>
    <xf numFmtId="0" fontId="5" fillId="0" borderId="0" xfId="7" applyFont="1" applyAlignment="1">
      <alignment vertical="top" wrapText="1"/>
    </xf>
    <xf numFmtId="0" fontId="14" fillId="0" borderId="0" xfId="7" applyFont="1" applyAlignment="1">
      <alignment vertical="top" wrapText="1"/>
    </xf>
    <xf numFmtId="4" fontId="17" fillId="0" borderId="0" xfId="7" applyNumberFormat="1" applyFont="1" applyAlignment="1" applyProtection="1">
      <alignment horizontal="right"/>
      <protection locked="0"/>
    </xf>
    <xf numFmtId="0" fontId="26" fillId="0" borderId="0" xfId="7" applyFont="1" applyAlignment="1">
      <alignment vertical="top"/>
    </xf>
    <xf numFmtId="0" fontId="19" fillId="0" borderId="0" xfId="7" applyFont="1" applyAlignment="1">
      <alignment horizontal="justify" vertical="top" wrapText="1"/>
    </xf>
    <xf numFmtId="0" fontId="15" fillId="0" borderId="0" xfId="7" applyFont="1" applyAlignment="1">
      <alignment horizontal="justify" vertical="top" wrapText="1"/>
    </xf>
    <xf numFmtId="4" fontId="2" fillId="0" borderId="7" xfId="7" applyNumberFormat="1" applyBorder="1" applyAlignment="1">
      <alignment horizontal="center"/>
    </xf>
    <xf numFmtId="43" fontId="17" fillId="0" borderId="0" xfId="12" applyFont="1" applyFill="1">
      <alignment horizontal="right"/>
    </xf>
    <xf numFmtId="2" fontId="2" fillId="0" borderId="0" xfId="14" applyNumberFormat="1" applyFont="1">
      <alignment horizontal="right"/>
    </xf>
    <xf numFmtId="4" fontId="21" fillId="0" borderId="0" xfId="7" applyNumberFormat="1" applyFont="1" applyAlignment="1" applyProtection="1">
      <alignment horizontal="right"/>
      <protection locked="0"/>
    </xf>
    <xf numFmtId="4" fontId="2" fillId="4" borderId="0" xfId="7" applyNumberFormat="1" applyFill="1" applyAlignment="1">
      <alignment horizontal="right" wrapText="1"/>
    </xf>
    <xf numFmtId="4" fontId="2" fillId="3" borderId="0" xfId="7" applyNumberFormat="1" applyFill="1" applyAlignment="1">
      <alignment horizontal="right" wrapText="1"/>
    </xf>
    <xf numFmtId="0" fontId="2" fillId="3" borderId="0" xfId="7" applyFill="1" applyAlignment="1">
      <alignment horizontal="center" wrapText="1"/>
    </xf>
    <xf numFmtId="4" fontId="15" fillId="0" borderId="0" xfId="7" applyNumberFormat="1" applyFont="1" applyAlignment="1">
      <alignment horizontal="center" vertical="center" wrapText="1"/>
    </xf>
    <xf numFmtId="4" fontId="15" fillId="0" borderId="7" xfId="7" applyNumberFormat="1" applyFont="1" applyBorder="1" applyAlignment="1">
      <alignment horizontal="center" vertical="center" wrapText="1"/>
    </xf>
    <xf numFmtId="0" fontId="15" fillId="0" borderId="7" xfId="7" applyFont="1" applyBorder="1" applyAlignment="1">
      <alignment horizontal="center" vertical="center" wrapText="1"/>
    </xf>
    <xf numFmtId="43" fontId="2" fillId="0" borderId="0" xfId="13" applyFont="1" applyFill="1" applyBorder="1">
      <alignment horizontal="right"/>
    </xf>
    <xf numFmtId="0" fontId="24" fillId="0" borderId="0" xfId="7" applyFont="1" applyAlignment="1">
      <alignment horizontal="center" wrapText="1"/>
    </xf>
    <xf numFmtId="4" fontId="24" fillId="0" borderId="0" xfId="7" applyNumberFormat="1" applyFont="1" applyAlignment="1">
      <alignment horizontal="right" wrapText="1"/>
    </xf>
    <xf numFmtId="0" fontId="2" fillId="0" borderId="0" xfId="0" applyNumberFormat="1" applyFont="1" applyFill="1" applyBorder="1" applyAlignment="1" applyProtection="1">
      <alignment horizontal="left" vertical="top" wrapText="1"/>
    </xf>
    <xf numFmtId="49" fontId="2" fillId="0" borderId="0" xfId="7" applyNumberFormat="1" applyFont="1" applyAlignment="1">
      <alignment horizontal="left" vertical="top"/>
    </xf>
    <xf numFmtId="0" fontId="2" fillId="0" borderId="0" xfId="7" applyFont="1" applyAlignment="1">
      <alignment horizontal="justify" vertical="top" wrapText="1"/>
    </xf>
    <xf numFmtId="49" fontId="28" fillId="2" borderId="6" xfId="7" applyNumberFormat="1" applyFont="1" applyFill="1" applyBorder="1" applyAlignment="1">
      <alignment horizontal="left" vertical="top"/>
    </xf>
    <xf numFmtId="49" fontId="11" fillId="2" borderId="1" xfId="7" applyNumberFormat="1" applyFont="1" applyFill="1" applyBorder="1" applyAlignment="1">
      <alignment horizontal="left" vertical="top"/>
    </xf>
    <xf numFmtId="0" fontId="11" fillId="2" borderId="1" xfId="7" applyFont="1" applyFill="1" applyBorder="1" applyAlignment="1">
      <alignment vertical="top" wrapText="1"/>
    </xf>
    <xf numFmtId="49" fontId="11" fillId="0" borderId="0" xfId="7" applyNumberFormat="1" applyFont="1" applyAlignment="1">
      <alignment horizontal="left" vertical="top"/>
    </xf>
    <xf numFmtId="0" fontId="11" fillId="0" borderId="0" xfId="7" applyFont="1" applyAlignment="1">
      <alignment vertical="top" wrapText="1"/>
    </xf>
    <xf numFmtId="49" fontId="10" fillId="2" borderId="1" xfId="7" applyNumberFormat="1" applyFont="1" applyFill="1" applyBorder="1" applyAlignment="1">
      <alignment horizontal="left" vertical="top"/>
    </xf>
    <xf numFmtId="0" fontId="10" fillId="2" borderId="1" xfId="7" applyFont="1" applyFill="1" applyBorder="1" applyAlignment="1">
      <alignment vertical="top" wrapText="1"/>
    </xf>
    <xf numFmtId="49" fontId="10" fillId="0" borderId="6" xfId="7" applyNumberFormat="1" applyFont="1" applyBorder="1" applyAlignment="1">
      <alignment horizontal="left" vertical="top"/>
    </xf>
    <xf numFmtId="4" fontId="2" fillId="0" borderId="0" xfId="7" applyNumberFormat="1" applyFont="1" applyAlignment="1">
      <alignment horizontal="right" wrapText="1"/>
    </xf>
    <xf numFmtId="49" fontId="13" fillId="0" borderId="0" xfId="7" applyNumberFormat="1" applyFont="1" applyAlignment="1">
      <alignment horizontal="left" vertical="top"/>
    </xf>
    <xf numFmtId="4" fontId="13" fillId="0" borderId="0" xfId="7" applyNumberFormat="1" applyFont="1" applyAlignment="1">
      <alignment horizontal="right" wrapText="1"/>
    </xf>
    <xf numFmtId="4" fontId="11" fillId="0" borderId="0" xfId="7" applyNumberFormat="1" applyFont="1" applyAlignment="1">
      <alignment horizontal="right" wrapText="1"/>
    </xf>
    <xf numFmtId="49" fontId="11" fillId="0" borderId="7" xfId="7" applyNumberFormat="1" applyFont="1" applyBorder="1" applyAlignment="1">
      <alignment horizontal="left" vertical="top"/>
    </xf>
    <xf numFmtId="4" fontId="11" fillId="0" borderId="7" xfId="7" applyNumberFormat="1" applyFont="1" applyBorder="1" applyAlignment="1">
      <alignment horizontal="right" wrapText="1"/>
    </xf>
    <xf numFmtId="0" fontId="2" fillId="0" borderId="0" xfId="7" applyFont="1" applyAlignment="1">
      <alignment vertical="top" wrapText="1"/>
    </xf>
    <xf numFmtId="0" fontId="2" fillId="0" borderId="0" xfId="7" applyFont="1" applyAlignment="1">
      <alignment horizontal="center" wrapText="1"/>
    </xf>
    <xf numFmtId="0" fontId="2" fillId="0" borderId="0" xfId="7" applyFont="1" applyAlignment="1">
      <alignment vertical="top"/>
    </xf>
    <xf numFmtId="0" fontId="13" fillId="0" borderId="0" xfId="7" applyFont="1" applyAlignment="1">
      <alignment horizontal="center" wrapText="1"/>
    </xf>
    <xf numFmtId="0" fontId="11" fillId="0" borderId="0" xfId="7" applyFont="1" applyAlignment="1">
      <alignment horizontal="center" wrapText="1"/>
    </xf>
    <xf numFmtId="49" fontId="11" fillId="0" borderId="2" xfId="7" applyNumberFormat="1" applyFont="1" applyBorder="1" applyAlignment="1">
      <alignment horizontal="left" vertical="top"/>
    </xf>
    <xf numFmtId="4" fontId="11" fillId="0" borderId="2" xfId="7" applyNumberFormat="1" applyFont="1" applyBorder="1" applyAlignment="1">
      <alignment horizontal="right" wrapText="1"/>
    </xf>
    <xf numFmtId="49" fontId="2" fillId="0" borderId="2" xfId="7" applyNumberFormat="1" applyFont="1" applyBorder="1" applyAlignment="1">
      <alignment horizontal="left" vertical="top"/>
    </xf>
    <xf numFmtId="0" fontId="11" fillId="0" borderId="2" xfId="7" applyFont="1" applyBorder="1" applyAlignment="1">
      <alignment vertical="top" wrapText="1"/>
    </xf>
    <xf numFmtId="0" fontId="11" fillId="0" borderId="2" xfId="7" applyFont="1" applyBorder="1" applyAlignment="1">
      <alignment horizontal="center" wrapText="1"/>
    </xf>
    <xf numFmtId="0" fontId="15" fillId="0" borderId="0" xfId="7" applyFont="1" applyAlignment="1">
      <alignment horizontal="center" wrapText="1"/>
    </xf>
    <xf numFmtId="0" fontId="15" fillId="0" borderId="0" xfId="7" applyFont="1" applyAlignment="1">
      <alignment vertical="top"/>
    </xf>
    <xf numFmtId="49" fontId="2" fillId="2" borderId="6" xfId="7" applyNumberFormat="1" applyFont="1" applyFill="1" applyBorder="1" applyAlignment="1">
      <alignment horizontal="left" vertical="top"/>
    </xf>
    <xf numFmtId="4" fontId="11" fillId="2" borderId="4" xfId="7" applyNumberFormat="1" applyFont="1" applyFill="1" applyBorder="1" applyAlignment="1">
      <alignment horizontal="right" wrapText="1"/>
    </xf>
    <xf numFmtId="0" fontId="13" fillId="0" borderId="0" xfId="7" applyFont="1" applyAlignment="1">
      <alignment vertical="top"/>
    </xf>
    <xf numFmtId="0" fontId="11" fillId="0" borderId="7" xfId="7" applyFont="1" applyFill="1" applyBorder="1" applyAlignment="1">
      <alignment vertical="top" wrapText="1"/>
    </xf>
    <xf numFmtId="4" fontId="11" fillId="0" borderId="7" xfId="7" applyNumberFormat="1" applyFont="1" applyFill="1" applyBorder="1" applyAlignment="1">
      <alignment vertical="top" wrapText="1"/>
    </xf>
    <xf numFmtId="0" fontId="13" fillId="0" borderId="0" xfId="7" applyFont="1" applyAlignment="1">
      <alignment wrapText="1"/>
    </xf>
    <xf numFmtId="0" fontId="11" fillId="0" borderId="0" xfId="7" applyFont="1" applyAlignment="1">
      <alignment vertical="top" wrapText="1"/>
    </xf>
    <xf numFmtId="0" fontId="11" fillId="0" borderId="0" xfId="7" applyFont="1" applyAlignment="1">
      <alignment vertical="top"/>
    </xf>
    <xf numFmtId="49" fontId="10" fillId="0" borderId="0" xfId="7" applyNumberFormat="1" applyFont="1" applyAlignment="1">
      <alignment horizontal="left"/>
    </xf>
    <xf numFmtId="0" fontId="11" fillId="0" borderId="0" xfId="7" applyFont="1" applyAlignment="1">
      <alignment horizontal="left" vertical="top" wrapText="1"/>
    </xf>
    <xf numFmtId="0" fontId="11" fillId="0" borderId="0" xfId="7" applyFont="1" applyAlignment="1">
      <alignment horizontal="left" vertical="top"/>
    </xf>
    <xf numFmtId="0" fontId="28" fillId="2" borderId="5" xfId="7" applyFont="1" applyFill="1" applyBorder="1" applyAlignment="1">
      <alignment horizontal="left" vertical="top" wrapText="1"/>
    </xf>
    <xf numFmtId="0" fontId="28" fillId="2" borderId="4" xfId="7" applyFont="1" applyFill="1" applyBorder="1" applyAlignment="1">
      <alignment horizontal="left" vertical="top" wrapText="1"/>
    </xf>
    <xf numFmtId="0" fontId="11" fillId="0" borderId="2" xfId="7" applyFont="1" applyBorder="1" applyAlignment="1">
      <alignment horizontal="left" vertical="top" wrapText="1"/>
    </xf>
    <xf numFmtId="0" fontId="10" fillId="0" borderId="5" xfId="7" applyFont="1" applyBorder="1" applyAlignment="1">
      <alignment horizontal="left" vertical="top" wrapText="1"/>
    </xf>
    <xf numFmtId="0" fontId="10" fillId="0" borderId="4" xfId="7" applyFont="1" applyBorder="1" applyAlignment="1">
      <alignment horizontal="left" vertical="top" wrapText="1"/>
    </xf>
    <xf numFmtId="0" fontId="11" fillId="0" borderId="7" xfId="7" applyFont="1" applyBorder="1" applyAlignment="1">
      <alignment horizontal="left" vertical="top" wrapText="1"/>
    </xf>
    <xf numFmtId="0" fontId="30" fillId="2" borderId="5" xfId="7" applyFont="1" applyFill="1" applyBorder="1" applyAlignment="1">
      <alignment horizontal="center" vertical="top" wrapText="1"/>
    </xf>
    <xf numFmtId="4" fontId="13" fillId="0" borderId="0" xfId="7" applyNumberFormat="1" applyFont="1" applyAlignment="1">
      <alignment horizontal="center" wrapText="1"/>
    </xf>
  </cellXfs>
  <cellStyles count="20">
    <cellStyle name="2. Tekst stavke" xfId="1" xr:uid="{00000000-0005-0000-0000-000000000000}"/>
    <cellStyle name="2. Tekst stavke 2" xfId="15" xr:uid="{00000000-0005-0000-0000-000001000000}"/>
    <cellStyle name="2. Tekst stavke 2 2" xfId="19" xr:uid="{00000000-0005-0000-0000-000002000000}"/>
    <cellStyle name="3. jed.mjere" xfId="3" xr:uid="{00000000-0005-0000-0000-000003000000}"/>
    <cellStyle name="4. količina" xfId="4" xr:uid="{00000000-0005-0000-0000-000004000000}"/>
    <cellStyle name="4. količina 2" xfId="14" xr:uid="{00000000-0005-0000-0000-000005000000}"/>
    <cellStyle name="5. jed.cijena" xfId="5" xr:uid="{00000000-0005-0000-0000-000006000000}"/>
    <cellStyle name="5. jed.cijena 2" xfId="13" xr:uid="{00000000-0005-0000-0000-000007000000}"/>
    <cellStyle name="6.uk.cijena" xfId="6" xr:uid="{00000000-0005-0000-0000-000008000000}"/>
    <cellStyle name="6.uk.cijena 2" xfId="12" xr:uid="{00000000-0005-0000-0000-000009000000}"/>
    <cellStyle name="Normal 3" xfId="9" xr:uid="{00000000-0005-0000-0000-00000A000000}"/>
    <cellStyle name="Normal_2001" xfId="8" xr:uid="{00000000-0005-0000-0000-00000B000000}"/>
    <cellStyle name="Normalno" xfId="0" builtinId="0"/>
    <cellStyle name="Normalno 2" xfId="7" xr:uid="{00000000-0005-0000-0000-00000D000000}"/>
    <cellStyle name="Normalno 2 2" xfId="16" xr:uid="{00000000-0005-0000-0000-00000E000000}"/>
    <cellStyle name="Obično 2" xfId="2" xr:uid="{00000000-0005-0000-0000-00000F000000}"/>
    <cellStyle name="Obično 20" xfId="11" xr:uid="{00000000-0005-0000-0000-000010000000}"/>
    <cellStyle name="Obično 22" xfId="10" xr:uid="{00000000-0005-0000-0000-000011000000}"/>
    <cellStyle name="Obično__predložakTroškovnik Stubica by VELJKO 29_3 2" xfId="17" xr:uid="{00000000-0005-0000-0000-000012000000}"/>
    <cellStyle name="Zarez 2" xfId="18" xr:uid="{00000000-0005-0000-0000-000013000000}"/>
  </cellStyles>
  <dxfs count="8">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jpeg"/><Relationship Id="rId7" Type="http://schemas.openxmlformats.org/officeDocument/2006/relationships/image" Target="../media/image10.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88652</xdr:rowOff>
    </xdr:from>
    <xdr:to>
      <xdr:col>5</xdr:col>
      <xdr:colOff>406554</xdr:colOff>
      <xdr:row>8</xdr:row>
      <xdr:rowOff>68069</xdr:rowOff>
    </xdr:to>
    <xdr:pic>
      <xdr:nvPicPr>
        <xdr:cNvPr id="3" name="Slika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1098" y="88652"/>
          <a:ext cx="3658993" cy="1280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151006</xdr:colOff>
      <xdr:row>28</xdr:row>
      <xdr:rowOff>81312</xdr:rowOff>
    </xdr:from>
    <xdr:to>
      <xdr:col>7</xdr:col>
      <xdr:colOff>779867</xdr:colOff>
      <xdr:row>34</xdr:row>
      <xdr:rowOff>79047</xdr:rowOff>
    </xdr:to>
    <xdr:pic>
      <xdr:nvPicPr>
        <xdr:cNvPr id="5" name="Slika 4">
          <a:extLst>
            <a:ext uri="{FF2B5EF4-FFF2-40B4-BE49-F238E27FC236}">
              <a16:creationId xmlns:a16="http://schemas.microsoft.com/office/drawing/2014/main" id="{3325705F-94DE-4CFE-9B7B-AA9DB62E5F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06494" y="6191251"/>
          <a:ext cx="3044958" cy="996698"/>
        </a:xfrm>
        <a:prstGeom prst="rect">
          <a:avLst/>
        </a:prstGeom>
      </xdr:spPr>
    </xdr:pic>
    <xdr:clientData/>
  </xdr:twoCellAnchor>
  <xdr:twoCellAnchor editAs="oneCell">
    <xdr:from>
      <xdr:col>3</xdr:col>
      <xdr:colOff>197469</xdr:colOff>
      <xdr:row>36</xdr:row>
      <xdr:rowOff>23232</xdr:rowOff>
    </xdr:from>
    <xdr:to>
      <xdr:col>7</xdr:col>
      <xdr:colOff>762322</xdr:colOff>
      <xdr:row>42</xdr:row>
      <xdr:rowOff>6879</xdr:rowOff>
    </xdr:to>
    <xdr:pic>
      <xdr:nvPicPr>
        <xdr:cNvPr id="6" name="Slika 5">
          <a:extLst>
            <a:ext uri="{FF2B5EF4-FFF2-40B4-BE49-F238E27FC236}">
              <a16:creationId xmlns:a16="http://schemas.microsoft.com/office/drawing/2014/main" id="{050B3C52-0761-4B97-94B5-75CD0C5360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752957" y="7457378"/>
          <a:ext cx="2980950" cy="1005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64</xdr:row>
      <xdr:rowOff>142875</xdr:rowOff>
    </xdr:from>
    <xdr:to>
      <xdr:col>8</xdr:col>
      <xdr:colOff>552450</xdr:colOff>
      <xdr:row>112</xdr:row>
      <xdr:rowOff>38100</xdr:rowOff>
    </xdr:to>
    <xdr:pic>
      <xdr:nvPicPr>
        <xdr:cNvPr id="2" name="Slika 1">
          <a:extLst>
            <a:ext uri="{FF2B5EF4-FFF2-40B4-BE49-F238E27FC236}">
              <a16:creationId xmlns:a16="http://schemas.microsoft.com/office/drawing/2014/main" id="{57233AE3-34C0-4A28-9CE3-AD4437143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94573"/>
          <a:ext cx="5440752" cy="7658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122</xdr:row>
      <xdr:rowOff>152400</xdr:rowOff>
    </xdr:from>
    <xdr:to>
      <xdr:col>8</xdr:col>
      <xdr:colOff>428625</xdr:colOff>
      <xdr:row>169</xdr:row>
      <xdr:rowOff>38100</xdr:rowOff>
    </xdr:to>
    <xdr:pic>
      <xdr:nvPicPr>
        <xdr:cNvPr id="3" name="Slika 2">
          <a:extLst>
            <a:ext uri="{FF2B5EF4-FFF2-40B4-BE49-F238E27FC236}">
              <a16:creationId xmlns:a16="http://schemas.microsoft.com/office/drawing/2014/main" id="{1B6FB7FD-BBAB-4CA5-A461-A5EC21E6C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885325"/>
          <a:ext cx="5316927" cy="7487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182</xdr:row>
      <xdr:rowOff>66675</xdr:rowOff>
    </xdr:from>
    <xdr:to>
      <xdr:col>8</xdr:col>
      <xdr:colOff>447675</xdr:colOff>
      <xdr:row>225</xdr:row>
      <xdr:rowOff>133350</xdr:rowOff>
    </xdr:to>
    <xdr:pic>
      <xdr:nvPicPr>
        <xdr:cNvPr id="4" name="Slika 3">
          <a:extLst>
            <a:ext uri="{FF2B5EF4-FFF2-40B4-BE49-F238E27FC236}">
              <a16:creationId xmlns:a16="http://schemas.microsoft.com/office/drawing/2014/main" id="{178558B6-A3B2-4D28-BE8F-19823143EF0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27" t="4160" r="673" b="3210"/>
        <a:stretch>
          <a:fillRect/>
        </a:stretch>
      </xdr:blipFill>
      <xdr:spPr bwMode="auto">
        <a:xfrm>
          <a:off x="85725" y="29504317"/>
          <a:ext cx="5250252" cy="7021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596592</xdr:colOff>
      <xdr:row>497</xdr:row>
      <xdr:rowOff>108360</xdr:rowOff>
    </xdr:from>
    <xdr:to>
      <xdr:col>7</xdr:col>
      <xdr:colOff>596592</xdr:colOff>
      <xdr:row>506</xdr:row>
      <xdr:rowOff>146460</xdr:rowOff>
    </xdr:to>
    <xdr:pic>
      <xdr:nvPicPr>
        <xdr:cNvPr id="5" name="Slika 4">
          <a:extLst>
            <a:ext uri="{FF2B5EF4-FFF2-40B4-BE49-F238E27FC236}">
              <a16:creationId xmlns:a16="http://schemas.microsoft.com/office/drawing/2014/main" id="{B41225BA-E78B-46C8-AFF6-1D89F4A46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4657" y="71556102"/>
          <a:ext cx="1843548" cy="1512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241</xdr:row>
      <xdr:rowOff>76200</xdr:rowOff>
    </xdr:from>
    <xdr:ext cx="5695950" cy="5676900"/>
    <xdr:pic>
      <xdr:nvPicPr>
        <xdr:cNvPr id="6" name="Slika 2">
          <a:extLst>
            <a:ext uri="{FF2B5EF4-FFF2-40B4-BE49-F238E27FC236}">
              <a16:creationId xmlns:a16="http://schemas.microsoft.com/office/drawing/2014/main" id="{CA857F74-B4CD-4FDB-9521-7DA21EC04A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762" t="5116" r="5251" b="32256"/>
        <a:stretch>
          <a:fillRect/>
        </a:stretch>
      </xdr:blipFill>
      <xdr:spPr bwMode="auto">
        <a:xfrm>
          <a:off x="0" y="39056813"/>
          <a:ext cx="5695950" cy="567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300</xdr:row>
      <xdr:rowOff>28575</xdr:rowOff>
    </xdr:from>
    <xdr:ext cx="5534025" cy="8191500"/>
    <xdr:pic>
      <xdr:nvPicPr>
        <xdr:cNvPr id="7" name="Slika 3">
          <a:extLst>
            <a:ext uri="{FF2B5EF4-FFF2-40B4-BE49-F238E27FC236}">
              <a16:creationId xmlns:a16="http://schemas.microsoft.com/office/drawing/2014/main" id="{2AE7AEF9-826B-4768-980E-53B098474E0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7036" t="5893" r="11929" b="5156"/>
        <a:stretch>
          <a:fillRect/>
        </a:stretch>
      </xdr:blipFill>
      <xdr:spPr bwMode="auto">
        <a:xfrm>
          <a:off x="0" y="48552160"/>
          <a:ext cx="5534025" cy="819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359</xdr:row>
      <xdr:rowOff>104775</xdr:rowOff>
    </xdr:from>
    <xdr:ext cx="5505450" cy="8162925"/>
    <xdr:pic>
      <xdr:nvPicPr>
        <xdr:cNvPr id="8" name="Slika 5">
          <a:extLst>
            <a:ext uri="{FF2B5EF4-FFF2-40B4-BE49-F238E27FC236}">
              <a16:creationId xmlns:a16="http://schemas.microsoft.com/office/drawing/2014/main" id="{8284A55E-3518-4031-AA62-94AEDED685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130" t="6728" r="10771" b="3860"/>
        <a:stretch>
          <a:fillRect/>
        </a:stretch>
      </xdr:blipFill>
      <xdr:spPr bwMode="auto">
        <a:xfrm>
          <a:off x="0" y="58171332"/>
          <a:ext cx="5505450"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415</xdr:row>
      <xdr:rowOff>151477</xdr:rowOff>
    </xdr:from>
    <xdr:ext cx="5486400" cy="5973200"/>
    <xdr:pic>
      <xdr:nvPicPr>
        <xdr:cNvPr id="9" name="Slika 6">
          <a:extLst>
            <a:ext uri="{FF2B5EF4-FFF2-40B4-BE49-F238E27FC236}">
              <a16:creationId xmlns:a16="http://schemas.microsoft.com/office/drawing/2014/main" id="{526866E1-20E5-4D52-A582-4D5C55C12F2B}"/>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994" t="5353" r="9915" b="28205"/>
        <a:stretch/>
      </xdr:blipFill>
      <xdr:spPr bwMode="auto">
        <a:xfrm>
          <a:off x="0" y="67275769"/>
          <a:ext cx="5486400" cy="597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454</xdr:row>
      <xdr:rowOff>30727</xdr:rowOff>
    </xdr:from>
    <xdr:ext cx="5429250" cy="972983"/>
    <xdr:pic>
      <xdr:nvPicPr>
        <xdr:cNvPr id="10" name="Slika 8">
          <a:extLst>
            <a:ext uri="{FF2B5EF4-FFF2-40B4-BE49-F238E27FC236}">
              <a16:creationId xmlns:a16="http://schemas.microsoft.com/office/drawing/2014/main" id="{99D3CE90-546D-4A4D-A66E-205C008FB63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249" t="73267" r="12305" b="16007"/>
        <a:stretch/>
      </xdr:blipFill>
      <xdr:spPr bwMode="auto">
        <a:xfrm>
          <a:off x="0" y="73463085"/>
          <a:ext cx="5429250" cy="9729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20484</xdr:colOff>
      <xdr:row>475</xdr:row>
      <xdr:rowOff>0</xdr:rowOff>
    </xdr:from>
    <xdr:ext cx="5314950" cy="434054"/>
    <xdr:pic>
      <xdr:nvPicPr>
        <xdr:cNvPr id="11" name="Slika 9">
          <a:extLst>
            <a:ext uri="{FF2B5EF4-FFF2-40B4-BE49-F238E27FC236}">
              <a16:creationId xmlns:a16="http://schemas.microsoft.com/office/drawing/2014/main" id="{E0753E51-E638-4D25-B2C1-8879743A707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944" t="88824" r="17464" b="6577"/>
        <a:stretch/>
      </xdr:blipFill>
      <xdr:spPr bwMode="auto">
        <a:xfrm>
          <a:off x="20484" y="67842581"/>
          <a:ext cx="5314950" cy="4340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225324</xdr:colOff>
      <xdr:row>476</xdr:row>
      <xdr:rowOff>100473</xdr:rowOff>
    </xdr:from>
    <xdr:ext cx="4998064" cy="2136729"/>
    <xdr:pic>
      <xdr:nvPicPr>
        <xdr:cNvPr id="12" name="Slika 10">
          <a:extLst>
            <a:ext uri="{FF2B5EF4-FFF2-40B4-BE49-F238E27FC236}">
              <a16:creationId xmlns:a16="http://schemas.microsoft.com/office/drawing/2014/main" id="{4BF4D8F6-1C66-4958-A132-0DD0CE984008}"/>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0153" t="7957" r="18777" b="69455"/>
        <a:stretch/>
      </xdr:blipFill>
      <xdr:spPr bwMode="auto">
        <a:xfrm>
          <a:off x="225324" y="77091228"/>
          <a:ext cx="4998064" cy="2136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25</xdr:row>
      <xdr:rowOff>0</xdr:rowOff>
    </xdr:from>
    <xdr:to>
      <xdr:col>1</xdr:col>
      <xdr:colOff>1914525</xdr:colOff>
      <xdr:row>34</xdr:row>
      <xdr:rowOff>82376</xdr:rowOff>
    </xdr:to>
    <xdr:pic>
      <xdr:nvPicPr>
        <xdr:cNvPr id="2" name="Slika 1">
          <a:extLst>
            <a:ext uri="{FF2B5EF4-FFF2-40B4-BE49-F238E27FC236}">
              <a16:creationId xmlns:a16="http://schemas.microsoft.com/office/drawing/2014/main" id="{07BD940D-F17F-4E13-AF3E-A6CC98530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2885" y="4971841"/>
          <a:ext cx="19145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3:J46"/>
  <sheetViews>
    <sheetView tabSelected="1" view="pageBreakPreview" topLeftCell="A19" zoomScale="82" zoomScaleNormal="100" zoomScaleSheetLayoutView="82" workbookViewId="0">
      <selection activeCell="B38" sqref="B38"/>
    </sheetView>
  </sheetViews>
  <sheetFormatPr defaultRowHeight="12.75" x14ac:dyDescent="0.2"/>
  <cols>
    <col min="1" max="1" width="7.7109375" style="1" customWidth="1"/>
    <col min="2" max="2" width="21.5703125" style="1" customWidth="1"/>
    <col min="3" max="7" width="9.140625" style="1"/>
    <col min="8" max="8" width="12.42578125" style="1" customWidth="1"/>
    <col min="9" max="9" width="6.7109375" style="1" customWidth="1"/>
    <col min="10" max="16384" width="9.140625" style="1"/>
  </cols>
  <sheetData>
    <row r="13" spans="2:10" ht="49.5" customHeight="1" x14ac:dyDescent="0.2">
      <c r="B13" s="12" t="s">
        <v>16</v>
      </c>
      <c r="C13" s="140" t="s">
        <v>17</v>
      </c>
      <c r="D13" s="141"/>
      <c r="E13" s="141"/>
      <c r="F13" s="141"/>
      <c r="G13" s="141"/>
      <c r="H13" s="141"/>
      <c r="I13" s="2"/>
    </row>
    <row r="14" spans="2:10" ht="18" x14ac:dyDescent="0.25">
      <c r="B14" s="9"/>
      <c r="E14" s="10"/>
      <c r="F14" s="14"/>
      <c r="G14" s="13"/>
      <c r="H14" s="13"/>
      <c r="I14" s="2"/>
    </row>
    <row r="15" spans="2:10" ht="52.5" customHeight="1" x14ac:dyDescent="0.2">
      <c r="B15" s="12" t="s">
        <v>15</v>
      </c>
      <c r="C15" s="143" t="s">
        <v>321</v>
      </c>
      <c r="D15" s="143"/>
      <c r="E15" s="143"/>
      <c r="F15" s="143"/>
      <c r="G15" s="143"/>
      <c r="H15" s="143"/>
      <c r="I15" s="2"/>
      <c r="J15"/>
    </row>
    <row r="16" spans="2:10" ht="18" x14ac:dyDescent="0.25">
      <c r="B16" s="12"/>
      <c r="C16" s="15"/>
      <c r="E16" s="16"/>
      <c r="F16" s="16"/>
      <c r="G16" s="16"/>
      <c r="H16" s="16"/>
      <c r="I16" s="2"/>
    </row>
    <row r="17" spans="2:9" ht="18" x14ac:dyDescent="0.25">
      <c r="B17" s="9" t="s">
        <v>14</v>
      </c>
      <c r="C17" s="15" t="s">
        <v>369</v>
      </c>
      <c r="E17" s="11"/>
      <c r="F17" s="14"/>
      <c r="G17" s="13"/>
      <c r="H17" s="13"/>
      <c r="I17" s="2"/>
    </row>
    <row r="18" spans="2:9" ht="18" x14ac:dyDescent="0.25">
      <c r="B18" s="9"/>
      <c r="C18" s="15" t="s">
        <v>22</v>
      </c>
      <c r="E18" s="11"/>
      <c r="F18" s="11"/>
      <c r="G18" s="11"/>
      <c r="H18" s="10"/>
      <c r="I18" s="2"/>
    </row>
    <row r="19" spans="2:9" ht="18" x14ac:dyDescent="0.25">
      <c r="B19" s="9"/>
      <c r="E19" s="11"/>
      <c r="F19" s="11"/>
      <c r="G19" s="11"/>
      <c r="H19" s="10"/>
      <c r="I19" s="2"/>
    </row>
    <row r="20" spans="2:9" ht="48.75" customHeight="1" x14ac:dyDescent="0.2">
      <c r="B20" s="12" t="s">
        <v>13</v>
      </c>
      <c r="C20" s="143" t="s">
        <v>322</v>
      </c>
      <c r="D20" s="144"/>
      <c r="E20" s="144"/>
      <c r="F20" s="144"/>
      <c r="G20" s="144"/>
      <c r="H20" s="144"/>
      <c r="I20" s="2"/>
    </row>
    <row r="21" spans="2:9" ht="18" x14ac:dyDescent="0.25">
      <c r="B21" s="9"/>
      <c r="E21" s="11"/>
      <c r="F21" s="11"/>
      <c r="G21" s="11"/>
      <c r="H21" s="10"/>
      <c r="I21" s="2"/>
    </row>
    <row r="22" spans="2:9" ht="18" x14ac:dyDescent="0.25">
      <c r="B22" s="9" t="s">
        <v>18</v>
      </c>
      <c r="C22" s="15" t="s">
        <v>19</v>
      </c>
      <c r="E22" s="11"/>
      <c r="F22" s="11"/>
      <c r="G22" s="11"/>
      <c r="H22" s="10"/>
      <c r="I22" s="2"/>
    </row>
    <row r="23" spans="2:9" ht="18" x14ac:dyDescent="0.25">
      <c r="B23" s="9"/>
      <c r="E23" s="11"/>
      <c r="F23" s="11"/>
      <c r="G23" s="11"/>
      <c r="H23" s="10"/>
      <c r="I23" s="2"/>
    </row>
    <row r="24" spans="2:9" ht="18" x14ac:dyDescent="0.25">
      <c r="B24" s="9" t="s">
        <v>359</v>
      </c>
      <c r="C24" s="142" t="s">
        <v>20</v>
      </c>
      <c r="D24" s="142"/>
      <c r="E24" s="142"/>
      <c r="F24" s="142"/>
      <c r="G24" s="8"/>
      <c r="H24" s="8"/>
      <c r="I24" s="2"/>
    </row>
    <row r="32" spans="2:9" x14ac:dyDescent="0.2">
      <c r="B32" s="5" t="s">
        <v>12</v>
      </c>
      <c r="C32" s="3"/>
      <c r="D32" s="3"/>
      <c r="E32" s="2"/>
    </row>
    <row r="33" spans="2:8" ht="15" x14ac:dyDescent="0.2">
      <c r="B33" s="4" t="s">
        <v>10</v>
      </c>
      <c r="C33" s="3"/>
      <c r="D33" s="3"/>
      <c r="E33" s="2"/>
    </row>
    <row r="36" spans="2:8" x14ac:dyDescent="0.2">
      <c r="E36" s="5"/>
      <c r="F36" s="3"/>
      <c r="G36" s="3"/>
      <c r="H36" s="2"/>
    </row>
    <row r="37" spans="2:8" ht="15" x14ac:dyDescent="0.2">
      <c r="E37" s="4"/>
      <c r="F37" s="3"/>
      <c r="G37" s="3"/>
      <c r="H37" s="2"/>
    </row>
    <row r="38" spans="2:8" x14ac:dyDescent="0.2">
      <c r="E38" s="7"/>
      <c r="F38" s="7"/>
      <c r="G38" s="7"/>
      <c r="H38" s="2"/>
    </row>
    <row r="39" spans="2:8" x14ac:dyDescent="0.2">
      <c r="H39" s="2"/>
    </row>
    <row r="40" spans="2:8" x14ac:dyDescent="0.2">
      <c r="B40" s="5" t="s">
        <v>11</v>
      </c>
      <c r="C40" s="3"/>
      <c r="D40" s="3"/>
      <c r="E40" s="2"/>
      <c r="F40" s="3"/>
      <c r="G40" s="3"/>
      <c r="H40" s="2"/>
    </row>
    <row r="41" spans="2:8" ht="15" x14ac:dyDescent="0.2">
      <c r="B41" s="4" t="s">
        <v>10</v>
      </c>
      <c r="C41" s="3"/>
      <c r="D41" s="3"/>
      <c r="E41" s="2"/>
      <c r="F41" s="3"/>
      <c r="G41" s="3"/>
      <c r="H41" s="2"/>
    </row>
    <row r="42" spans="2:8" x14ac:dyDescent="0.2">
      <c r="E42" s="6"/>
      <c r="F42" s="3"/>
      <c r="G42" s="3"/>
      <c r="H42" s="2"/>
    </row>
    <row r="43" spans="2:8" x14ac:dyDescent="0.2">
      <c r="E43" s="5"/>
      <c r="F43" s="3"/>
      <c r="G43" s="3"/>
      <c r="H43" s="2"/>
    </row>
    <row r="46" spans="2:8" x14ac:dyDescent="0.2">
      <c r="B46" s="1" t="s">
        <v>21</v>
      </c>
    </row>
  </sheetData>
  <mergeCells count="5">
    <mergeCell ref="C13:H13"/>
    <mergeCell ref="C24:D24"/>
    <mergeCell ref="C15:H15"/>
    <mergeCell ref="C20:H20"/>
    <mergeCell ref="E24:F24"/>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0:F497"/>
  <sheetViews>
    <sheetView view="pageLayout" topLeftCell="A475" zoomScaleNormal="100" zoomScaleSheetLayoutView="100" workbookViewId="0">
      <selection activeCell="F40" sqref="F40"/>
    </sheetView>
  </sheetViews>
  <sheetFormatPr defaultRowHeight="12.75" x14ac:dyDescent="0.2"/>
  <cols>
    <col min="1" max="16384" width="9.140625" style="1"/>
  </cols>
  <sheetData>
    <row r="10" spans="1:2" x14ac:dyDescent="0.2">
      <c r="A10" s="1" t="s">
        <v>370</v>
      </c>
    </row>
    <row r="12" spans="1:2" x14ac:dyDescent="0.2">
      <c r="B12" s="1" t="s">
        <v>364</v>
      </c>
    </row>
    <row r="13" spans="1:2" x14ac:dyDescent="0.2">
      <c r="B13" s="1" t="s">
        <v>360</v>
      </c>
    </row>
    <row r="14" spans="1:2" x14ac:dyDescent="0.2">
      <c r="B14" s="1" t="s">
        <v>361</v>
      </c>
    </row>
    <row r="15" spans="1:2" x14ac:dyDescent="0.2">
      <c r="B15" s="1" t="s">
        <v>362</v>
      </c>
    </row>
    <row r="16" spans="1:2" x14ac:dyDescent="0.2">
      <c r="B16" s="1" t="s">
        <v>363</v>
      </c>
    </row>
    <row r="18" spans="2:2" x14ac:dyDescent="0.2">
      <c r="B18" s="1" t="s">
        <v>365</v>
      </c>
    </row>
    <row r="20" spans="2:2" x14ac:dyDescent="0.2">
      <c r="B20" s="1" t="s">
        <v>366</v>
      </c>
    </row>
    <row r="21" spans="2:2" x14ac:dyDescent="0.2">
      <c r="B21" s="1" t="s">
        <v>367</v>
      </c>
    </row>
    <row r="22" spans="2:2" x14ac:dyDescent="0.2">
      <c r="B22" s="1" t="s">
        <v>368</v>
      </c>
    </row>
    <row r="63" spans="1:1" x14ac:dyDescent="0.2">
      <c r="A63" s="17" t="s">
        <v>23</v>
      </c>
    </row>
    <row r="497" spans="4:6" x14ac:dyDescent="0.2">
      <c r="D497" s="1" t="s">
        <v>12</v>
      </c>
      <c r="F497" s="1" t="s">
        <v>24</v>
      </c>
    </row>
  </sheetData>
  <pageMargins left="0.7" right="0.7" top="0.75" bottom="0.75" header="0.3" footer="0.3"/>
  <pageSetup paperSize="9" orientation="portrait" verticalDpi="0" r:id="rId1"/>
  <headerFooter>
    <oddHeader>&amp;L&amp;8BENING d.o.o. Zabok
Lokacija: k.č.br. 1988/6; k.o. Veternica&amp;C&amp;8TROŠKOVNIK RADOVA
pristupna rampa za invalide&amp;R&amp;8B.P. 18/20</oddHeader>
    <oddFooter xml:space="preserve">&amp;LZabok, prosinac 2020.&amp;R&amp;P od &amp;N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J99"/>
  <sheetViews>
    <sheetView view="pageLayout" topLeftCell="A85" zoomScaleNormal="70" zoomScaleSheetLayoutView="91" workbookViewId="0">
      <selection activeCell="B12" sqref="B12"/>
    </sheetView>
  </sheetViews>
  <sheetFormatPr defaultRowHeight="14.25" x14ac:dyDescent="0.2"/>
  <cols>
    <col min="1" max="1" width="6.42578125" style="32" customWidth="1"/>
    <col min="2" max="2" width="82.28515625" style="31" customWidth="1"/>
    <col min="3" max="3" width="7.28515625" style="30" customWidth="1"/>
    <col min="4" max="4" width="9.28515625" style="29" customWidth="1"/>
    <col min="5" max="5" width="14.7109375" style="28" customWidth="1"/>
    <col min="6" max="6" width="16.42578125" style="28" customWidth="1"/>
    <col min="7" max="7" width="2.7109375" style="25" customWidth="1"/>
    <col min="8" max="8" width="3.7109375" style="25" customWidth="1"/>
    <col min="9" max="9" width="13.140625" style="27" customWidth="1"/>
    <col min="10" max="10" width="15.42578125" style="26" customWidth="1"/>
    <col min="11" max="11" width="16.140625" style="25" customWidth="1"/>
    <col min="12" max="16384" width="9.140625" style="25"/>
  </cols>
  <sheetData>
    <row r="2" spans="2:8" ht="15" x14ac:dyDescent="0.2">
      <c r="B2" s="33" t="s">
        <v>105</v>
      </c>
    </row>
    <row r="3" spans="2:8" x14ac:dyDescent="0.2">
      <c r="H3" s="34"/>
    </row>
    <row r="4" spans="2:8" ht="57" x14ac:dyDescent="0.2">
      <c r="B4" s="31" t="s">
        <v>104</v>
      </c>
      <c r="H4" s="34"/>
    </row>
    <row r="5" spans="2:8" ht="42.75" x14ac:dyDescent="0.2">
      <c r="B5" s="31" t="s">
        <v>103</v>
      </c>
      <c r="H5" s="34"/>
    </row>
    <row r="6" spans="2:8" ht="42.75" x14ac:dyDescent="0.2">
      <c r="B6" s="31" t="s">
        <v>102</v>
      </c>
    </row>
    <row r="7" spans="2:8" ht="28.5" x14ac:dyDescent="0.2">
      <c r="B7" s="31" t="s">
        <v>101</v>
      </c>
    </row>
    <row r="8" spans="2:8" ht="28.5" x14ac:dyDescent="0.2">
      <c r="B8" s="31" t="s">
        <v>100</v>
      </c>
    </row>
    <row r="10" spans="2:8" ht="42.75" x14ac:dyDescent="0.2">
      <c r="B10" s="31" t="s">
        <v>99</v>
      </c>
    </row>
    <row r="11" spans="2:8" ht="28.5" x14ac:dyDescent="0.2">
      <c r="B11" s="31" t="s">
        <v>98</v>
      </c>
    </row>
    <row r="12" spans="2:8" ht="71.25" x14ac:dyDescent="0.2">
      <c r="B12" s="31" t="s">
        <v>97</v>
      </c>
      <c r="C12" s="30" t="s">
        <v>96</v>
      </c>
    </row>
    <row r="13" spans="2:8" x14ac:dyDescent="0.2">
      <c r="B13" s="31" t="s">
        <v>95</v>
      </c>
    </row>
    <row r="15" spans="2:8" ht="28.5" x14ac:dyDescent="0.2">
      <c r="B15" s="31" t="s">
        <v>94</v>
      </c>
    </row>
    <row r="16" spans="2:8" ht="28.5" x14ac:dyDescent="0.2">
      <c r="B16" s="31" t="s">
        <v>93</v>
      </c>
    </row>
    <row r="17" spans="2:2" ht="28.5" x14ac:dyDescent="0.2">
      <c r="B17" s="31" t="s">
        <v>92</v>
      </c>
    </row>
    <row r="18" spans="2:2" ht="42.75" x14ac:dyDescent="0.2">
      <c r="B18" s="31" t="s">
        <v>91</v>
      </c>
    </row>
    <row r="19" spans="2:2" ht="42.75" x14ac:dyDescent="0.2">
      <c r="B19" s="31" t="s">
        <v>90</v>
      </c>
    </row>
    <row r="21" spans="2:2" ht="28.5" x14ac:dyDescent="0.2">
      <c r="B21" s="31" t="s">
        <v>89</v>
      </c>
    </row>
    <row r="22" spans="2:2" ht="28.5" x14ac:dyDescent="0.2">
      <c r="B22" s="31" t="s">
        <v>88</v>
      </c>
    </row>
    <row r="23" spans="2:2" ht="28.5" x14ac:dyDescent="0.2">
      <c r="B23" s="31" t="s">
        <v>87</v>
      </c>
    </row>
    <row r="24" spans="2:2" ht="42.75" x14ac:dyDescent="0.2">
      <c r="B24" s="31" t="s">
        <v>86</v>
      </c>
    </row>
    <row r="26" spans="2:2" x14ac:dyDescent="0.2">
      <c r="B26" s="31" t="s">
        <v>85</v>
      </c>
    </row>
    <row r="28" spans="2:2" ht="15" x14ac:dyDescent="0.2">
      <c r="B28" s="33" t="s">
        <v>84</v>
      </c>
    </row>
    <row r="29" spans="2:2" ht="99.75" x14ac:dyDescent="0.2">
      <c r="B29" s="31" t="s">
        <v>83</v>
      </c>
    </row>
    <row r="30" spans="2:2" ht="28.5" x14ac:dyDescent="0.2">
      <c r="B30" s="31" t="s">
        <v>82</v>
      </c>
    </row>
    <row r="32" spans="2:2" ht="15" x14ac:dyDescent="0.2">
      <c r="B32" s="33" t="s">
        <v>81</v>
      </c>
    </row>
    <row r="33" spans="2:2" ht="85.5" x14ac:dyDescent="0.2">
      <c r="B33" s="31" t="s">
        <v>80</v>
      </c>
    </row>
    <row r="35" spans="2:2" ht="15" x14ac:dyDescent="0.2">
      <c r="B35" s="33" t="s">
        <v>79</v>
      </c>
    </row>
    <row r="36" spans="2:2" ht="57" x14ac:dyDescent="0.2">
      <c r="B36" s="31" t="s">
        <v>78</v>
      </c>
    </row>
    <row r="37" spans="2:2" ht="28.5" x14ac:dyDescent="0.2">
      <c r="B37" s="31" t="s">
        <v>77</v>
      </c>
    </row>
    <row r="38" spans="2:2" ht="42.75" x14ac:dyDescent="0.2">
      <c r="B38" s="31" t="s">
        <v>76</v>
      </c>
    </row>
    <row r="40" spans="2:2" ht="15" x14ac:dyDescent="0.2">
      <c r="B40" s="33" t="s">
        <v>75</v>
      </c>
    </row>
    <row r="41" spans="2:2" ht="57" x14ac:dyDescent="0.2">
      <c r="B41" s="31" t="s">
        <v>74</v>
      </c>
    </row>
    <row r="42" spans="2:2" ht="28.5" x14ac:dyDescent="0.2">
      <c r="B42" s="31" t="s">
        <v>73</v>
      </c>
    </row>
    <row r="43" spans="2:2" ht="57" x14ac:dyDescent="0.2">
      <c r="B43" s="31" t="s">
        <v>72</v>
      </c>
    </row>
    <row r="44" spans="2:2" ht="28.5" x14ac:dyDescent="0.2">
      <c r="B44" s="31" t="s">
        <v>71</v>
      </c>
    </row>
    <row r="46" spans="2:2" ht="15" x14ac:dyDescent="0.2">
      <c r="B46" s="33" t="s">
        <v>70</v>
      </c>
    </row>
    <row r="47" spans="2:2" ht="28.5" x14ac:dyDescent="0.2">
      <c r="B47" s="31" t="s">
        <v>69</v>
      </c>
    </row>
    <row r="48" spans="2:2" ht="28.5" x14ac:dyDescent="0.2">
      <c r="B48" s="31" t="s">
        <v>68</v>
      </c>
    </row>
    <row r="49" spans="2:2" ht="28.5" x14ac:dyDescent="0.2">
      <c r="B49" s="31" t="s">
        <v>67</v>
      </c>
    </row>
    <row r="50" spans="2:2" ht="28.5" x14ac:dyDescent="0.2">
      <c r="B50" s="31" t="s">
        <v>66</v>
      </c>
    </row>
    <row r="51" spans="2:2" x14ac:dyDescent="0.2">
      <c r="B51" s="31" t="s">
        <v>65</v>
      </c>
    </row>
    <row r="52" spans="2:2" ht="28.5" x14ac:dyDescent="0.2">
      <c r="B52" s="31" t="s">
        <v>64</v>
      </c>
    </row>
    <row r="53" spans="2:2" x14ac:dyDescent="0.2">
      <c r="B53" s="31" t="s">
        <v>63</v>
      </c>
    </row>
    <row r="54" spans="2:2" x14ac:dyDescent="0.2">
      <c r="B54" s="31" t="s">
        <v>62</v>
      </c>
    </row>
    <row r="55" spans="2:2" x14ac:dyDescent="0.2">
      <c r="B55" s="31" t="s">
        <v>61</v>
      </c>
    </row>
    <row r="56" spans="2:2" x14ac:dyDescent="0.2">
      <c r="B56" s="31" t="s">
        <v>60</v>
      </c>
    </row>
    <row r="57" spans="2:2" x14ac:dyDescent="0.2">
      <c r="B57" s="31" t="s">
        <v>59</v>
      </c>
    </row>
    <row r="58" spans="2:2" x14ac:dyDescent="0.2">
      <c r="B58" s="31" t="s">
        <v>58</v>
      </c>
    </row>
    <row r="59" spans="2:2" ht="42.75" x14ac:dyDescent="0.2">
      <c r="B59" s="31" t="s">
        <v>57</v>
      </c>
    </row>
    <row r="60" spans="2:2" ht="28.5" x14ac:dyDescent="0.2">
      <c r="B60" s="31" t="s">
        <v>56</v>
      </c>
    </row>
    <row r="61" spans="2:2" x14ac:dyDescent="0.2">
      <c r="B61" s="31" t="s">
        <v>55</v>
      </c>
    </row>
    <row r="62" spans="2:2" x14ac:dyDescent="0.2">
      <c r="B62" s="31" t="s">
        <v>54</v>
      </c>
    </row>
    <row r="64" spans="2:2" ht="85.5" x14ac:dyDescent="0.2">
      <c r="B64" s="31" t="s">
        <v>53</v>
      </c>
    </row>
    <row r="65" spans="2:2" ht="42.75" x14ac:dyDescent="0.2">
      <c r="B65" s="31" t="s">
        <v>52</v>
      </c>
    </row>
    <row r="67" spans="2:2" ht="42.75" x14ac:dyDescent="0.2">
      <c r="B67" s="31" t="s">
        <v>28</v>
      </c>
    </row>
    <row r="69" spans="2:2" ht="15" x14ac:dyDescent="0.2">
      <c r="B69" s="33" t="s">
        <v>51</v>
      </c>
    </row>
    <row r="70" spans="2:2" ht="28.5" x14ac:dyDescent="0.2">
      <c r="B70" s="31" t="s">
        <v>50</v>
      </c>
    </row>
    <row r="72" spans="2:2" ht="15" x14ac:dyDescent="0.2">
      <c r="B72" s="33" t="s">
        <v>49</v>
      </c>
    </row>
    <row r="73" spans="2:2" ht="28.5" x14ac:dyDescent="0.2">
      <c r="B73" s="31" t="s">
        <v>48</v>
      </c>
    </row>
    <row r="74" spans="2:2" ht="42.75" x14ac:dyDescent="0.2">
      <c r="B74" s="31" t="s">
        <v>47</v>
      </c>
    </row>
    <row r="75" spans="2:2" ht="42.75" x14ac:dyDescent="0.2">
      <c r="B75" s="31" t="s">
        <v>46</v>
      </c>
    </row>
    <row r="77" spans="2:2" ht="15" x14ac:dyDescent="0.2">
      <c r="B77" s="33" t="s">
        <v>45</v>
      </c>
    </row>
    <row r="78" spans="2:2" ht="71.25" x14ac:dyDescent="0.2">
      <c r="B78" s="31" t="s">
        <v>44</v>
      </c>
    </row>
    <row r="79" spans="2:2" x14ac:dyDescent="0.2">
      <c r="B79" s="31" t="s">
        <v>43</v>
      </c>
    </row>
    <row r="80" spans="2:2" ht="42.75" x14ac:dyDescent="0.2">
      <c r="B80" s="31" t="s">
        <v>42</v>
      </c>
    </row>
    <row r="81" spans="2:2" ht="42.75" x14ac:dyDescent="0.2">
      <c r="B81" s="31" t="s">
        <v>41</v>
      </c>
    </row>
    <row r="82" spans="2:2" ht="28.5" x14ac:dyDescent="0.2">
      <c r="B82" s="31" t="s">
        <v>40</v>
      </c>
    </row>
    <row r="83" spans="2:2" x14ac:dyDescent="0.2">
      <c r="B83" s="31" t="s">
        <v>39</v>
      </c>
    </row>
    <row r="85" spans="2:2" ht="15" x14ac:dyDescent="0.2">
      <c r="B85" s="33" t="s">
        <v>38</v>
      </c>
    </row>
    <row r="86" spans="2:2" ht="42.75" x14ac:dyDescent="0.2">
      <c r="B86" s="31" t="s">
        <v>37</v>
      </c>
    </row>
    <row r="87" spans="2:2" ht="28.5" x14ac:dyDescent="0.2">
      <c r="B87" s="31" t="s">
        <v>36</v>
      </c>
    </row>
    <row r="89" spans="2:2" ht="15" x14ac:dyDescent="0.2">
      <c r="B89" s="33" t="s">
        <v>35</v>
      </c>
    </row>
    <row r="90" spans="2:2" x14ac:dyDescent="0.2">
      <c r="B90" s="31" t="s">
        <v>34</v>
      </c>
    </row>
    <row r="91" spans="2:2" x14ac:dyDescent="0.2">
      <c r="B91" s="31" t="s">
        <v>33</v>
      </c>
    </row>
    <row r="92" spans="2:2" x14ac:dyDescent="0.2">
      <c r="B92" s="31" t="s">
        <v>32</v>
      </c>
    </row>
    <row r="93" spans="2:2" x14ac:dyDescent="0.2">
      <c r="B93" s="31" t="s">
        <v>31</v>
      </c>
    </row>
    <row r="94" spans="2:2" x14ac:dyDescent="0.2">
      <c r="B94" s="31" t="s">
        <v>30</v>
      </c>
    </row>
    <row r="95" spans="2:2" x14ac:dyDescent="0.2">
      <c r="B95" s="31" t="s">
        <v>29</v>
      </c>
    </row>
    <row r="97" spans="2:2" ht="42.75" x14ac:dyDescent="0.2">
      <c r="B97" s="31" t="s">
        <v>28</v>
      </c>
    </row>
    <row r="99" spans="2:2" ht="28.5" x14ac:dyDescent="0.2">
      <c r="B99" s="31" t="s">
        <v>27</v>
      </c>
    </row>
  </sheetData>
  <sheetProtection algorithmName="SHA-512" hashValue="806dk+gk8YFoti1d3hQbkVq8tLqRoQRIHPmY4/fhrXAVbsKSVW69jSIVI/byYroOoL0WIN8nDZXkx2/+VxL7LQ==" saltValue="4BF+3mzeOsiZ/tbcAWWRHw==" spinCount="100000" sheet="1" objects="1" scenarios="1"/>
  <conditionalFormatting sqref="F3:F5">
    <cfRule type="cellIs" dxfId="7" priority="1" stopIfTrue="1" operator="greaterThan">
      <formula>0</formula>
    </cfRule>
  </conditionalFormatting>
  <pageMargins left="0.78740157480314965" right="0.39370078740157483" top="0.78740157480314965" bottom="0.78740157480314965" header="0.39370078740157483" footer="0.39370078740157483"/>
  <pageSetup paperSize="9" orientation="portrait" horizontalDpi="4294967293" r:id="rId1"/>
  <headerFooter alignWithMargins="0">
    <oddHeader>&amp;L&amp;"Verdana,Uobičajeno"&amp;8BENING d.o.o. Zabok
Lokacija: k.č.br. 1988/6; k.o. Veternica&amp;CTROŠKOVNIK RADOVA
pristupna rampa za invalide&amp;R&amp;"Verdana,Uobičajeno"&amp;8B.P. 18/20.</oddHeader>
    <oddFooter>&amp;L&amp;"Verdana,Uobičajeno"&amp;8Zabok, prosinac 2020.&amp;R&amp;"Verdana,Uobičajeno"&amp;P od &amp;N</oddFooter>
  </headerFooter>
  <rowBreaks count="1" manualBreakCount="1">
    <brk id="75" max="1" man="1"/>
  </rowBreaks>
  <colBreaks count="1" manualBreakCount="1">
    <brk id="2" max="9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289"/>
  <sheetViews>
    <sheetView showZeros="0" view="pageBreakPreview" topLeftCell="A270" zoomScale="75" zoomScaleNormal="75" zoomScaleSheetLayoutView="75" zoomScalePageLayoutView="98" workbookViewId="0">
      <selection activeCell="E262" sqref="E262:E265"/>
    </sheetView>
  </sheetViews>
  <sheetFormatPr defaultRowHeight="12.75" x14ac:dyDescent="0.2"/>
  <cols>
    <col min="1" max="1" width="8.5703125" style="39" customWidth="1"/>
    <col min="2" max="2" width="42.5703125" style="38" customWidth="1"/>
    <col min="3" max="3" width="8" style="37" customWidth="1"/>
    <col min="4" max="4" width="10" style="36" customWidth="1"/>
    <col min="5" max="5" width="12" style="36" customWidth="1"/>
    <col min="6" max="6" width="13.42578125" style="36" customWidth="1"/>
    <col min="7" max="8" width="9.140625" style="35"/>
    <col min="9" max="9" width="12" style="36" customWidth="1"/>
    <col min="10" max="16384" width="9.140625" style="35"/>
  </cols>
  <sheetData>
    <row r="1" spans="1:9" s="7" customFormat="1" ht="25.5" x14ac:dyDescent="0.2">
      <c r="A1" s="101" t="s">
        <v>281</v>
      </c>
      <c r="B1" s="101" t="s">
        <v>280</v>
      </c>
      <c r="C1" s="101" t="s">
        <v>279</v>
      </c>
      <c r="D1" s="100" t="s">
        <v>278</v>
      </c>
      <c r="E1" s="100" t="s">
        <v>277</v>
      </c>
      <c r="F1" s="100" t="s">
        <v>276</v>
      </c>
      <c r="I1" s="99"/>
    </row>
    <row r="2" spans="1:9" s="20" customFormat="1" ht="13.5" thickBot="1" x14ac:dyDescent="0.25">
      <c r="A2" s="22"/>
      <c r="B2" s="41"/>
      <c r="C2" s="40"/>
      <c r="D2" s="23"/>
      <c r="E2" s="23"/>
      <c r="F2" s="23"/>
      <c r="I2" s="23"/>
    </row>
    <row r="3" spans="1:9" s="20" customFormat="1" ht="21" thickBot="1" x14ac:dyDescent="0.25">
      <c r="A3" s="108" t="s">
        <v>275</v>
      </c>
      <c r="B3" s="145" t="s">
        <v>323</v>
      </c>
      <c r="C3" s="145"/>
      <c r="D3" s="145"/>
      <c r="E3" s="145"/>
      <c r="F3" s="146"/>
      <c r="I3" s="23"/>
    </row>
    <row r="4" spans="1:9" s="20" customFormat="1" x14ac:dyDescent="0.2">
      <c r="A4" s="22"/>
      <c r="B4" s="41"/>
      <c r="C4" s="40"/>
      <c r="D4" s="23"/>
      <c r="E4" s="23"/>
      <c r="F4" s="23"/>
      <c r="I4" s="23"/>
    </row>
    <row r="5" spans="1:9" s="20" customFormat="1" x14ac:dyDescent="0.2">
      <c r="A5" s="22"/>
      <c r="B5" s="41"/>
      <c r="C5" s="40"/>
      <c r="D5" s="23"/>
      <c r="E5" s="23"/>
      <c r="F5" s="23"/>
      <c r="I5" s="23"/>
    </row>
    <row r="6" spans="1:9" s="20" customFormat="1" ht="36" x14ac:dyDescent="0.2">
      <c r="A6" s="113" t="s">
        <v>275</v>
      </c>
      <c r="B6" s="114" t="s">
        <v>274</v>
      </c>
      <c r="C6" s="98"/>
      <c r="D6" s="97"/>
      <c r="E6" s="97"/>
      <c r="F6" s="97"/>
      <c r="I6" s="96"/>
    </row>
    <row r="7" spans="1:9" s="20" customFormat="1" x14ac:dyDescent="0.2">
      <c r="A7" s="53"/>
      <c r="B7" s="52"/>
      <c r="C7" s="40"/>
      <c r="D7" s="23"/>
      <c r="E7" s="23"/>
      <c r="F7" s="23"/>
      <c r="I7" s="23"/>
    </row>
    <row r="8" spans="1:9" s="20" customFormat="1" x14ac:dyDescent="0.2">
      <c r="A8" s="53"/>
      <c r="B8" s="52"/>
      <c r="C8" s="40"/>
      <c r="D8" s="23"/>
      <c r="E8" s="23"/>
      <c r="F8" s="23"/>
      <c r="I8" s="23"/>
    </row>
    <row r="9" spans="1:9" s="20" customFormat="1" ht="15.75" x14ac:dyDescent="0.2">
      <c r="A9" s="109" t="s">
        <v>270</v>
      </c>
      <c r="B9" s="110" t="s">
        <v>273</v>
      </c>
      <c r="C9" s="40"/>
      <c r="D9" s="23"/>
      <c r="E9" s="23"/>
      <c r="F9" s="23"/>
      <c r="I9" s="23"/>
    </row>
    <row r="10" spans="1:9" s="20" customFormat="1" ht="15.75" x14ac:dyDescent="0.2">
      <c r="A10" s="111"/>
      <c r="B10" s="112"/>
      <c r="C10" s="40"/>
      <c r="D10" s="23"/>
      <c r="E10" s="23"/>
      <c r="F10" s="23"/>
      <c r="I10" s="23"/>
    </row>
    <row r="11" spans="1:9" s="20" customFormat="1" ht="60" customHeight="1" x14ac:dyDescent="0.2">
      <c r="A11" s="22" t="s">
        <v>272</v>
      </c>
      <c r="B11" s="60" t="s">
        <v>271</v>
      </c>
      <c r="C11" s="67" t="s">
        <v>2</v>
      </c>
      <c r="D11" s="59">
        <v>25</v>
      </c>
      <c r="E11" s="58"/>
      <c r="F11" s="57" t="str">
        <f>IF(E11="","",D11*E11)</f>
        <v/>
      </c>
      <c r="I11" s="23"/>
    </row>
    <row r="12" spans="1:9" s="20" customFormat="1" x14ac:dyDescent="0.2">
      <c r="A12" s="53"/>
      <c r="B12" s="52"/>
      <c r="C12" s="40"/>
      <c r="D12" s="23"/>
      <c r="E12" s="23"/>
      <c r="F12" s="23"/>
      <c r="I12" s="23"/>
    </row>
    <row r="13" spans="1:9" s="20" customFormat="1" x14ac:dyDescent="0.2">
      <c r="A13" s="43" t="s">
        <v>270</v>
      </c>
      <c r="B13" s="56" t="s">
        <v>269</v>
      </c>
      <c r="C13" s="55"/>
      <c r="D13" s="54"/>
      <c r="E13" s="54"/>
      <c r="F13" s="42">
        <f>SUM(F11:F11)</f>
        <v>0</v>
      </c>
      <c r="I13" s="23"/>
    </row>
    <row r="14" spans="1:9" s="20" customFormat="1" x14ac:dyDescent="0.2">
      <c r="A14" s="53"/>
      <c r="B14" s="52"/>
      <c r="C14" s="40"/>
      <c r="D14" s="23"/>
      <c r="E14" s="23"/>
      <c r="F14" s="23"/>
      <c r="I14" s="23"/>
    </row>
    <row r="15" spans="1:9" s="20" customFormat="1" x14ac:dyDescent="0.2">
      <c r="A15" s="53"/>
      <c r="B15" s="52"/>
      <c r="C15" s="40"/>
      <c r="D15" s="23"/>
      <c r="E15" s="23"/>
      <c r="F15" s="23"/>
      <c r="I15" s="23"/>
    </row>
    <row r="16" spans="1:9" s="20" customFormat="1" x14ac:dyDescent="0.2">
      <c r="A16" s="53"/>
      <c r="B16" s="52"/>
      <c r="C16" s="40"/>
      <c r="D16" s="23"/>
      <c r="E16" s="23"/>
      <c r="F16" s="23"/>
      <c r="I16" s="23"/>
    </row>
    <row r="17" spans="1:9" s="20" customFormat="1" x14ac:dyDescent="0.2">
      <c r="A17" s="53"/>
      <c r="B17" s="52"/>
      <c r="C17" s="40"/>
      <c r="D17" s="23"/>
      <c r="E17" s="23"/>
      <c r="F17" s="23"/>
      <c r="I17" s="23"/>
    </row>
    <row r="18" spans="1:9" s="20" customFormat="1" ht="15.75" x14ac:dyDescent="0.2">
      <c r="A18" s="109" t="s">
        <v>260</v>
      </c>
      <c r="B18" s="110" t="s">
        <v>268</v>
      </c>
      <c r="C18" s="40"/>
      <c r="D18" s="23"/>
      <c r="E18" s="23"/>
      <c r="F18" s="23"/>
      <c r="I18" s="23"/>
    </row>
    <row r="19" spans="1:9" s="20" customFormat="1" x14ac:dyDescent="0.2">
      <c r="A19" s="53"/>
      <c r="B19" s="52"/>
      <c r="C19" s="40"/>
      <c r="D19" s="23"/>
      <c r="E19" s="23"/>
      <c r="F19" s="23"/>
      <c r="I19" s="23"/>
    </row>
    <row r="20" spans="1:9" s="20" customFormat="1" ht="70.5" customHeight="1" x14ac:dyDescent="0.2">
      <c r="A20" s="22" t="s">
        <v>267</v>
      </c>
      <c r="B20" s="78" t="s">
        <v>287</v>
      </c>
      <c r="C20" s="40"/>
      <c r="D20" s="23"/>
      <c r="E20" s="23"/>
      <c r="F20" s="23"/>
      <c r="I20" s="23"/>
    </row>
    <row r="21" spans="1:9" s="20" customFormat="1" x14ac:dyDescent="0.2">
      <c r="A21" s="22"/>
      <c r="B21" s="1" t="s">
        <v>106</v>
      </c>
      <c r="C21" s="50" t="s">
        <v>2</v>
      </c>
      <c r="D21" s="49">
        <v>8.5</v>
      </c>
      <c r="E21" s="48"/>
      <c r="F21" s="44">
        <f>D21*E21</f>
        <v>0</v>
      </c>
      <c r="G21" s="35"/>
      <c r="I21" s="48"/>
    </row>
    <row r="22" spans="1:9" s="20" customFormat="1" x14ac:dyDescent="0.2">
      <c r="A22" s="22"/>
      <c r="B22" s="1"/>
      <c r="C22" s="50"/>
      <c r="D22" s="49"/>
      <c r="E22" s="48"/>
      <c r="F22" s="44"/>
      <c r="I22" s="48"/>
    </row>
    <row r="23" spans="1:9" s="20" customFormat="1" ht="70.5" customHeight="1" x14ac:dyDescent="0.2">
      <c r="A23" s="22" t="s">
        <v>266</v>
      </c>
      <c r="B23" s="46" t="s">
        <v>284</v>
      </c>
      <c r="C23" s="40"/>
      <c r="D23" s="23"/>
      <c r="E23" s="23"/>
      <c r="F23" s="23"/>
      <c r="I23" s="23"/>
    </row>
    <row r="24" spans="1:9" s="20" customFormat="1" x14ac:dyDescent="0.2">
      <c r="A24" s="22"/>
      <c r="B24" s="1" t="s">
        <v>106</v>
      </c>
      <c r="C24" s="50" t="s">
        <v>2</v>
      </c>
      <c r="D24" s="49">
        <v>1</v>
      </c>
      <c r="E24" s="48"/>
      <c r="F24" s="44">
        <f>D24*E24</f>
        <v>0</v>
      </c>
      <c r="I24" s="48"/>
    </row>
    <row r="25" spans="1:9" s="20" customFormat="1" x14ac:dyDescent="0.2">
      <c r="A25" s="22"/>
      <c r="B25" s="1"/>
      <c r="C25" s="50"/>
      <c r="D25" s="49"/>
      <c r="E25" s="48"/>
      <c r="F25" s="44"/>
      <c r="I25" s="48"/>
    </row>
    <row r="26" spans="1:9" s="20" customFormat="1" ht="55.5" customHeight="1" x14ac:dyDescent="0.2">
      <c r="A26" s="22" t="s">
        <v>265</v>
      </c>
      <c r="B26" s="46" t="s">
        <v>286</v>
      </c>
      <c r="C26" s="40"/>
      <c r="D26" s="23"/>
      <c r="E26" s="23"/>
      <c r="F26" s="23"/>
      <c r="I26" s="48"/>
    </row>
    <row r="27" spans="1:9" s="20" customFormat="1" x14ac:dyDescent="0.2">
      <c r="A27" s="22"/>
      <c r="B27" s="1" t="s">
        <v>285</v>
      </c>
      <c r="C27" s="50" t="s">
        <v>1</v>
      </c>
      <c r="D27" s="49">
        <v>23.4</v>
      </c>
      <c r="E27" s="48"/>
      <c r="F27" s="44">
        <f>D27*E27</f>
        <v>0</v>
      </c>
      <c r="I27" s="48"/>
    </row>
    <row r="28" spans="1:9" s="20" customFormat="1" x14ac:dyDescent="0.2">
      <c r="A28" s="22"/>
      <c r="B28" s="1"/>
      <c r="C28" s="50"/>
      <c r="D28" s="49"/>
      <c r="E28" s="48"/>
      <c r="F28" s="44"/>
      <c r="I28" s="48"/>
    </row>
    <row r="29" spans="1:9" s="20" customFormat="1" ht="27.75" customHeight="1" x14ac:dyDescent="0.2">
      <c r="A29" s="22" t="s">
        <v>264</v>
      </c>
      <c r="B29" s="46" t="s">
        <v>288</v>
      </c>
      <c r="C29" s="40"/>
      <c r="D29" s="23"/>
      <c r="E29" s="23"/>
      <c r="F29" s="47"/>
      <c r="I29" s="23"/>
    </row>
    <row r="30" spans="1:9" s="20" customFormat="1" x14ac:dyDescent="0.2">
      <c r="A30" s="22"/>
      <c r="B30" s="1" t="s">
        <v>289</v>
      </c>
      <c r="C30" s="50" t="s">
        <v>2</v>
      </c>
      <c r="D30" s="49">
        <v>13.7</v>
      </c>
      <c r="E30" s="48"/>
      <c r="F30" s="95">
        <f>D30*E30</f>
        <v>0</v>
      </c>
      <c r="I30" s="48"/>
    </row>
    <row r="31" spans="1:9" s="20" customFormat="1" x14ac:dyDescent="0.2">
      <c r="A31" s="22"/>
      <c r="B31" s="1"/>
      <c r="C31" s="50"/>
      <c r="D31" s="49"/>
      <c r="E31" s="48"/>
      <c r="F31" s="44"/>
      <c r="I31" s="48"/>
    </row>
    <row r="32" spans="1:9" s="20" customFormat="1" ht="84" customHeight="1" x14ac:dyDescent="0.2">
      <c r="A32" s="22" t="s">
        <v>263</v>
      </c>
      <c r="B32" s="46" t="s">
        <v>290</v>
      </c>
      <c r="C32" s="40"/>
      <c r="D32" s="23"/>
      <c r="E32" s="23"/>
      <c r="F32" s="47"/>
      <c r="I32" s="48"/>
    </row>
    <row r="33" spans="1:9" s="20" customFormat="1" x14ac:dyDescent="0.2">
      <c r="A33" s="22"/>
      <c r="B33" s="1" t="s">
        <v>289</v>
      </c>
      <c r="C33" s="50" t="s">
        <v>2</v>
      </c>
      <c r="D33" s="49">
        <v>13</v>
      </c>
      <c r="E33" s="48"/>
      <c r="F33" s="95">
        <f>D33*E33</f>
        <v>0</v>
      </c>
      <c r="I33" s="48"/>
    </row>
    <row r="34" spans="1:9" s="20" customFormat="1" x14ac:dyDescent="0.2">
      <c r="A34" s="22"/>
      <c r="B34" s="1"/>
      <c r="C34" s="50"/>
      <c r="D34" s="49"/>
      <c r="E34" s="48"/>
      <c r="F34" s="44"/>
      <c r="I34" s="48"/>
    </row>
    <row r="35" spans="1:9" s="20" customFormat="1" ht="81" customHeight="1" x14ac:dyDescent="0.2">
      <c r="A35" s="22" t="s">
        <v>262</v>
      </c>
      <c r="B35" s="78" t="s">
        <v>291</v>
      </c>
      <c r="C35" s="50" t="s">
        <v>5</v>
      </c>
      <c r="D35" s="94">
        <v>0.8</v>
      </c>
      <c r="E35" s="102"/>
      <c r="F35" s="93">
        <f>D35*E35</f>
        <v>0</v>
      </c>
      <c r="I35" s="48"/>
    </row>
    <row r="36" spans="1:9" s="20" customFormat="1" x14ac:dyDescent="0.2">
      <c r="A36" s="22"/>
      <c r="B36" s="1"/>
      <c r="C36" s="50"/>
      <c r="D36" s="49"/>
      <c r="E36" s="48"/>
      <c r="F36" s="93"/>
      <c r="I36" s="48"/>
    </row>
    <row r="37" spans="1:9" s="20" customFormat="1" ht="58.5" customHeight="1" x14ac:dyDescent="0.2">
      <c r="A37" s="22" t="s">
        <v>306</v>
      </c>
      <c r="B37" s="41" t="s">
        <v>307</v>
      </c>
      <c r="C37" s="50" t="s">
        <v>0</v>
      </c>
      <c r="D37" s="49">
        <v>1</v>
      </c>
      <c r="E37" s="48"/>
      <c r="F37" s="93">
        <f t="shared" ref="F37" si="0">D37*E37</f>
        <v>0</v>
      </c>
      <c r="I37" s="48"/>
    </row>
    <row r="38" spans="1:9" s="20" customFormat="1" x14ac:dyDescent="0.2">
      <c r="A38" s="22"/>
      <c r="B38" s="1"/>
      <c r="C38" s="50"/>
      <c r="D38" s="49"/>
      <c r="E38" s="48"/>
      <c r="F38" s="44"/>
      <c r="I38" s="48"/>
    </row>
    <row r="39" spans="1:9" s="20" customFormat="1" ht="68.25" customHeight="1" x14ac:dyDescent="0.2">
      <c r="A39" s="22" t="s">
        <v>261</v>
      </c>
      <c r="B39" s="78" t="s">
        <v>292</v>
      </c>
      <c r="C39" s="50" t="s">
        <v>0</v>
      </c>
      <c r="D39" s="94">
        <v>1</v>
      </c>
      <c r="E39" s="102"/>
      <c r="F39" s="93">
        <f>D39*E39</f>
        <v>0</v>
      </c>
      <c r="I39" s="48"/>
    </row>
    <row r="40" spans="1:9" s="20" customFormat="1" x14ac:dyDescent="0.2">
      <c r="A40" s="83"/>
      <c r="B40" s="1"/>
      <c r="C40" s="92"/>
      <c r="D40" s="80"/>
      <c r="E40" s="79"/>
      <c r="F40" s="66"/>
      <c r="I40" s="48"/>
    </row>
    <row r="41" spans="1:9" s="20" customFormat="1" x14ac:dyDescent="0.2">
      <c r="A41" s="43" t="s">
        <v>260</v>
      </c>
      <c r="B41" s="56" t="s">
        <v>259</v>
      </c>
      <c r="C41" s="55"/>
      <c r="D41" s="54"/>
      <c r="E41" s="54"/>
      <c r="F41" s="42">
        <f>SUM(F20:F39)</f>
        <v>0</v>
      </c>
      <c r="I41" s="23"/>
    </row>
    <row r="42" spans="1:9" s="20" customFormat="1" x14ac:dyDescent="0.2">
      <c r="A42" s="53"/>
      <c r="B42" s="52"/>
      <c r="C42" s="40"/>
      <c r="D42" s="23"/>
      <c r="E42" s="23"/>
      <c r="F42" s="23"/>
      <c r="I42" s="23"/>
    </row>
    <row r="43" spans="1:9" s="20" customFormat="1" x14ac:dyDescent="0.2">
      <c r="A43" s="53"/>
      <c r="B43" s="52"/>
      <c r="C43" s="40"/>
      <c r="D43" s="23"/>
      <c r="E43" s="23"/>
      <c r="F43" s="23"/>
      <c r="I43" s="23"/>
    </row>
    <row r="44" spans="1:9" s="20" customFormat="1" ht="15.75" x14ac:dyDescent="0.2">
      <c r="A44" s="109" t="s">
        <v>222</v>
      </c>
      <c r="B44" s="110" t="s">
        <v>236</v>
      </c>
      <c r="C44" s="40"/>
      <c r="D44" s="23"/>
      <c r="E44" s="23"/>
      <c r="F44" s="23"/>
      <c r="I44" s="23"/>
    </row>
    <row r="45" spans="1:9" s="20" customFormat="1" x14ac:dyDescent="0.2">
      <c r="A45" s="63"/>
      <c r="B45" s="62"/>
      <c r="C45" s="37"/>
      <c r="D45" s="36"/>
      <c r="E45" s="36"/>
      <c r="F45" s="36"/>
      <c r="I45" s="23"/>
    </row>
    <row r="46" spans="1:9" s="20" customFormat="1" x14ac:dyDescent="0.2">
      <c r="A46" s="22"/>
      <c r="B46" s="87" t="s">
        <v>116</v>
      </c>
      <c r="C46" s="40"/>
      <c r="D46" s="23"/>
      <c r="E46" s="23"/>
      <c r="F46" s="23"/>
      <c r="I46" s="23"/>
    </row>
    <row r="47" spans="1:9" s="20" customFormat="1" x14ac:dyDescent="0.2">
      <c r="A47" s="22"/>
      <c r="B47" s="41"/>
      <c r="C47" s="40"/>
      <c r="D47" s="23"/>
      <c r="E47" s="23"/>
      <c r="F47" s="23"/>
      <c r="I47" s="23"/>
    </row>
    <row r="48" spans="1:9" s="20" customFormat="1" ht="95.25" customHeight="1" x14ac:dyDescent="0.2">
      <c r="A48" s="22"/>
      <c r="B48" s="41" t="s">
        <v>258</v>
      </c>
      <c r="C48" s="40"/>
      <c r="D48" s="23"/>
      <c r="E48" s="23"/>
      <c r="F48" s="23"/>
      <c r="I48" s="23"/>
    </row>
    <row r="49" spans="1:9" s="20" customFormat="1" ht="82.5" customHeight="1" x14ac:dyDescent="0.2">
      <c r="A49" s="22"/>
      <c r="B49" s="41" t="s">
        <v>257</v>
      </c>
      <c r="C49" s="40"/>
      <c r="D49" s="23"/>
      <c r="E49" s="23"/>
      <c r="F49" s="23"/>
      <c r="I49" s="23"/>
    </row>
    <row r="50" spans="1:9" s="20" customFormat="1" ht="89.25" customHeight="1" x14ac:dyDescent="0.2">
      <c r="A50" s="22"/>
      <c r="B50" s="41" t="s">
        <v>256</v>
      </c>
      <c r="C50" s="40"/>
      <c r="D50" s="23"/>
      <c r="E50" s="23"/>
      <c r="F50" s="23"/>
      <c r="I50" s="23"/>
    </row>
    <row r="51" spans="1:9" s="20" customFormat="1" ht="78.75" customHeight="1" x14ac:dyDescent="0.2">
      <c r="A51" s="22"/>
      <c r="B51" s="41" t="s">
        <v>255</v>
      </c>
      <c r="C51" s="40"/>
      <c r="D51" s="23"/>
      <c r="E51" s="23"/>
      <c r="F51" s="23"/>
      <c r="I51" s="23"/>
    </row>
    <row r="52" spans="1:9" s="20" customFormat="1" ht="81.75" customHeight="1" x14ac:dyDescent="0.2">
      <c r="A52" s="22"/>
      <c r="B52" s="41" t="s">
        <v>254</v>
      </c>
      <c r="C52" s="40"/>
      <c r="D52" s="23"/>
      <c r="E52" s="23"/>
      <c r="F52" s="23"/>
      <c r="I52" s="23"/>
    </row>
    <row r="53" spans="1:9" s="20" customFormat="1" ht="66.75" customHeight="1" x14ac:dyDescent="0.2">
      <c r="A53" s="22"/>
      <c r="B53" s="41" t="s">
        <v>253</v>
      </c>
      <c r="C53" s="40"/>
      <c r="D53" s="23"/>
      <c r="E53" s="23"/>
      <c r="F53" s="23"/>
      <c r="I53" s="23"/>
    </row>
    <row r="54" spans="1:9" s="20" customFormat="1" ht="35.25" customHeight="1" x14ac:dyDescent="0.2">
      <c r="A54" s="22"/>
      <c r="B54" s="41" t="s">
        <v>252</v>
      </c>
      <c r="C54" s="40"/>
      <c r="D54" s="23"/>
      <c r="E54" s="23"/>
      <c r="F54" s="23"/>
      <c r="I54" s="23"/>
    </row>
    <row r="55" spans="1:9" s="20" customFormat="1" ht="71.25" customHeight="1" x14ac:dyDescent="0.2">
      <c r="A55" s="22"/>
      <c r="B55" s="41" t="s">
        <v>251</v>
      </c>
      <c r="C55" s="40"/>
      <c r="D55" s="23"/>
      <c r="E55" s="23"/>
      <c r="F55" s="23"/>
      <c r="I55" s="23"/>
    </row>
    <row r="56" spans="1:9" s="20" customFormat="1" ht="63" customHeight="1" x14ac:dyDescent="0.2">
      <c r="A56" s="22"/>
      <c r="B56" s="41" t="s">
        <v>250</v>
      </c>
      <c r="C56" s="40"/>
      <c r="D56" s="23"/>
      <c r="E56" s="23"/>
      <c r="F56" s="23"/>
      <c r="I56" s="23"/>
    </row>
    <row r="57" spans="1:9" s="20" customFormat="1" ht="46.5" customHeight="1" x14ac:dyDescent="0.2">
      <c r="A57" s="22"/>
      <c r="B57" s="41" t="s">
        <v>249</v>
      </c>
      <c r="C57" s="40"/>
      <c r="D57" s="23"/>
      <c r="E57" s="23"/>
      <c r="F57" s="23"/>
      <c r="I57" s="23"/>
    </row>
    <row r="58" spans="1:9" s="20" customFormat="1" ht="40.5" customHeight="1" x14ac:dyDescent="0.2">
      <c r="A58" s="22"/>
      <c r="B58" s="41" t="s">
        <v>248</v>
      </c>
      <c r="C58" s="40"/>
      <c r="D58" s="23"/>
      <c r="E58" s="23"/>
      <c r="F58" s="23"/>
      <c r="I58" s="23"/>
    </row>
    <row r="59" spans="1:9" s="20" customFormat="1" ht="42.75" customHeight="1" x14ac:dyDescent="0.2">
      <c r="A59" s="22"/>
      <c r="B59" s="41" t="s">
        <v>247</v>
      </c>
      <c r="C59" s="40"/>
      <c r="D59" s="23"/>
      <c r="E59" s="23"/>
      <c r="F59" s="23"/>
      <c r="I59" s="23"/>
    </row>
    <row r="60" spans="1:9" s="20" customFormat="1" ht="47.25" customHeight="1" x14ac:dyDescent="0.2">
      <c r="A60" s="22"/>
      <c r="B60" s="41" t="s">
        <v>246</v>
      </c>
      <c r="C60" s="40"/>
      <c r="D60" s="23"/>
      <c r="E60" s="23"/>
      <c r="F60" s="23"/>
      <c r="I60" s="23"/>
    </row>
    <row r="61" spans="1:9" s="20" customFormat="1" x14ac:dyDescent="0.2">
      <c r="A61" s="22"/>
      <c r="B61" s="41" t="s">
        <v>245</v>
      </c>
      <c r="C61" s="40"/>
      <c r="D61" s="23"/>
      <c r="E61" s="23"/>
      <c r="F61" s="23"/>
      <c r="I61" s="23"/>
    </row>
    <row r="62" spans="1:9" s="20" customFormat="1" x14ac:dyDescent="0.2">
      <c r="A62" s="22"/>
      <c r="B62" s="41" t="s">
        <v>244</v>
      </c>
      <c r="C62" s="40"/>
      <c r="D62" s="23"/>
      <c r="E62" s="23"/>
      <c r="F62" s="23"/>
      <c r="I62" s="23"/>
    </row>
    <row r="63" spans="1:9" s="20" customFormat="1" x14ac:dyDescent="0.2">
      <c r="A63" s="22"/>
      <c r="B63" s="41" t="s">
        <v>243</v>
      </c>
      <c r="C63" s="40"/>
      <c r="D63" s="23"/>
      <c r="E63" s="23"/>
      <c r="F63" s="23"/>
      <c r="I63" s="23"/>
    </row>
    <row r="64" spans="1:9" s="20" customFormat="1" ht="25.5" x14ac:dyDescent="0.2">
      <c r="A64" s="22"/>
      <c r="B64" s="41" t="s">
        <v>242</v>
      </c>
      <c r="C64" s="40"/>
      <c r="D64" s="23"/>
      <c r="E64" s="23"/>
      <c r="F64" s="23"/>
      <c r="I64" s="23"/>
    </row>
    <row r="65" spans="1:9" s="20" customFormat="1" ht="25.5" x14ac:dyDescent="0.2">
      <c r="A65" s="22"/>
      <c r="B65" s="41" t="s">
        <v>241</v>
      </c>
      <c r="C65" s="40"/>
      <c r="D65" s="23"/>
      <c r="E65" s="23"/>
      <c r="F65" s="23"/>
      <c r="I65" s="23"/>
    </row>
    <row r="66" spans="1:9" s="20" customFormat="1" ht="25.5" x14ac:dyDescent="0.2">
      <c r="A66" s="22"/>
      <c r="B66" s="41" t="s">
        <v>240</v>
      </c>
      <c r="C66" s="40"/>
      <c r="D66" s="23"/>
      <c r="E66" s="23"/>
      <c r="F66" s="23"/>
      <c r="I66" s="23"/>
    </row>
    <row r="67" spans="1:9" s="20" customFormat="1" ht="25.5" x14ac:dyDescent="0.2">
      <c r="A67" s="22"/>
      <c r="B67" s="41" t="s">
        <v>239</v>
      </c>
      <c r="C67" s="40"/>
      <c r="D67" s="23"/>
      <c r="E67" s="23"/>
      <c r="F67" s="23"/>
      <c r="I67" s="23"/>
    </row>
    <row r="68" spans="1:9" s="20" customFormat="1" ht="25.5" x14ac:dyDescent="0.2">
      <c r="A68" s="22"/>
      <c r="B68" s="41" t="s">
        <v>238</v>
      </c>
      <c r="C68" s="40"/>
      <c r="D68" s="23"/>
      <c r="E68" s="23"/>
      <c r="F68" s="23"/>
      <c r="I68" s="23"/>
    </row>
    <row r="69" spans="1:9" s="20" customFormat="1" x14ac:dyDescent="0.2">
      <c r="A69" s="22"/>
      <c r="B69" s="41" t="s">
        <v>237</v>
      </c>
      <c r="C69" s="40"/>
      <c r="D69" s="23"/>
      <c r="E69" s="23"/>
      <c r="F69" s="23"/>
      <c r="I69" s="23"/>
    </row>
    <row r="70" spans="1:9" s="20" customFormat="1" x14ac:dyDescent="0.2">
      <c r="A70" s="39"/>
      <c r="B70" s="38"/>
      <c r="C70" s="37"/>
      <c r="D70" s="36"/>
      <c r="E70" s="36"/>
      <c r="F70" s="36"/>
      <c r="I70" s="23"/>
    </row>
    <row r="71" spans="1:9" s="20" customFormat="1" x14ac:dyDescent="0.2">
      <c r="A71" s="53" t="s">
        <v>222</v>
      </c>
      <c r="B71" s="52" t="s">
        <v>236</v>
      </c>
      <c r="C71" s="40"/>
      <c r="D71" s="23"/>
      <c r="E71" s="23"/>
      <c r="F71" s="23"/>
      <c r="I71" s="23"/>
    </row>
    <row r="72" spans="1:9" s="20" customFormat="1" x14ac:dyDescent="0.2">
      <c r="A72" s="22"/>
      <c r="B72" s="41"/>
      <c r="C72" s="40"/>
      <c r="D72" s="23"/>
      <c r="E72" s="23"/>
      <c r="F72" s="23"/>
      <c r="I72" s="23"/>
    </row>
    <row r="73" spans="1:9" s="20" customFormat="1" x14ac:dyDescent="0.2">
      <c r="A73" s="53"/>
      <c r="B73" s="52"/>
      <c r="C73" s="40"/>
      <c r="D73" s="23"/>
      <c r="E73" s="23"/>
      <c r="F73" s="23"/>
      <c r="I73" s="23"/>
    </row>
    <row r="74" spans="1:9" s="20" customFormat="1" ht="83.25" customHeight="1" x14ac:dyDescent="0.2">
      <c r="A74" s="22" t="s">
        <v>235</v>
      </c>
      <c r="B74" s="46" t="s">
        <v>293</v>
      </c>
      <c r="C74" s="40"/>
      <c r="D74" s="23"/>
      <c r="E74" s="23"/>
      <c r="F74" s="23"/>
      <c r="I74" s="23"/>
    </row>
    <row r="75" spans="1:9" s="20" customFormat="1" x14ac:dyDescent="0.2">
      <c r="A75" s="22"/>
      <c r="B75" s="46" t="s">
        <v>233</v>
      </c>
      <c r="C75" s="40" t="s">
        <v>5</v>
      </c>
      <c r="D75" s="49">
        <v>27</v>
      </c>
      <c r="E75" s="48"/>
      <c r="F75" s="44">
        <f>D75*E75</f>
        <v>0</v>
      </c>
      <c r="I75" s="23"/>
    </row>
    <row r="76" spans="1:9" s="20" customFormat="1" x14ac:dyDescent="0.2">
      <c r="A76" s="53"/>
      <c r="B76" s="91"/>
      <c r="C76" s="40"/>
      <c r="D76" s="23"/>
      <c r="E76" s="23"/>
      <c r="F76" s="23"/>
      <c r="I76" s="23"/>
    </row>
    <row r="77" spans="1:9" s="20" customFormat="1" x14ac:dyDescent="0.2">
      <c r="A77" s="53"/>
      <c r="B77" s="91"/>
      <c r="C77" s="40"/>
      <c r="D77" s="23"/>
      <c r="E77" s="23"/>
      <c r="F77" s="23"/>
      <c r="I77" s="23"/>
    </row>
    <row r="78" spans="1:9" s="20" customFormat="1" ht="121.5" customHeight="1" x14ac:dyDescent="0.2">
      <c r="A78" s="22" t="s">
        <v>234</v>
      </c>
      <c r="B78" s="46" t="s">
        <v>294</v>
      </c>
      <c r="C78" s="40"/>
      <c r="D78" s="23"/>
      <c r="E78" s="23"/>
      <c r="F78" s="23"/>
      <c r="I78" s="23"/>
    </row>
    <row r="79" spans="1:9" s="20" customFormat="1" x14ac:dyDescent="0.2">
      <c r="A79" s="22"/>
      <c r="B79" s="46" t="s">
        <v>233</v>
      </c>
      <c r="C79" s="40" t="s">
        <v>5</v>
      </c>
      <c r="D79" s="23">
        <v>9.5</v>
      </c>
      <c r="E79" s="23"/>
      <c r="F79" s="44">
        <f>D79*E79</f>
        <v>0</v>
      </c>
      <c r="I79" s="23"/>
    </row>
    <row r="80" spans="1:9" s="20" customFormat="1" x14ac:dyDescent="0.2">
      <c r="A80" s="53"/>
      <c r="B80" s="90"/>
      <c r="C80" s="40"/>
      <c r="D80" s="23"/>
      <c r="E80" s="23"/>
      <c r="F80" s="23"/>
      <c r="I80" s="23"/>
    </row>
    <row r="81" spans="1:9" s="20" customFormat="1" ht="43.5" customHeight="1" x14ac:dyDescent="0.2">
      <c r="A81" s="22" t="s">
        <v>232</v>
      </c>
      <c r="B81" s="46" t="s">
        <v>231</v>
      </c>
      <c r="C81" s="40"/>
      <c r="D81" s="23"/>
      <c r="E81" s="23"/>
      <c r="F81" s="23"/>
      <c r="I81" s="23"/>
    </row>
    <row r="82" spans="1:9" s="20" customFormat="1" x14ac:dyDescent="0.2">
      <c r="A82" s="22"/>
      <c r="B82" s="46" t="s">
        <v>229</v>
      </c>
      <c r="C82" s="40" t="s">
        <v>1</v>
      </c>
      <c r="D82" s="49">
        <v>21</v>
      </c>
      <c r="E82" s="48"/>
      <c r="F82" s="44">
        <f>D82*E82</f>
        <v>0</v>
      </c>
      <c r="I82" s="23"/>
    </row>
    <row r="83" spans="1:9" s="20" customFormat="1" x14ac:dyDescent="0.2">
      <c r="A83" s="22"/>
      <c r="B83" s="46"/>
      <c r="C83" s="40"/>
      <c r="D83" s="23"/>
      <c r="E83" s="23"/>
      <c r="F83" s="23"/>
      <c r="I83" s="23"/>
    </row>
    <row r="84" spans="1:9" s="20" customFormat="1" ht="96.75" customHeight="1" x14ac:dyDescent="0.2">
      <c r="A84" s="22" t="s">
        <v>230</v>
      </c>
      <c r="B84" s="46" t="s">
        <v>296</v>
      </c>
      <c r="C84" s="40"/>
      <c r="D84" s="49"/>
      <c r="E84" s="48"/>
      <c r="F84" s="19"/>
      <c r="I84" s="23"/>
    </row>
    <row r="85" spans="1:9" s="20" customFormat="1" x14ac:dyDescent="0.2">
      <c r="A85" s="22"/>
      <c r="B85" s="46" t="s">
        <v>229</v>
      </c>
      <c r="C85" s="40" t="s">
        <v>1</v>
      </c>
      <c r="D85" s="49">
        <v>21</v>
      </c>
      <c r="E85" s="48"/>
      <c r="F85" s="44">
        <f>D85*E85</f>
        <v>0</v>
      </c>
      <c r="G85" s="35"/>
      <c r="I85" s="23"/>
    </row>
    <row r="86" spans="1:9" s="20" customFormat="1" x14ac:dyDescent="0.2">
      <c r="A86" s="22"/>
      <c r="B86" s="46"/>
      <c r="C86" s="40"/>
      <c r="D86" s="23"/>
      <c r="E86" s="23"/>
      <c r="F86" s="23"/>
      <c r="I86" s="23"/>
    </row>
    <row r="87" spans="1:9" s="20" customFormat="1" ht="35.25" customHeight="1" x14ac:dyDescent="0.2">
      <c r="A87" s="22" t="s">
        <v>228</v>
      </c>
      <c r="B87" s="46" t="s">
        <v>295</v>
      </c>
      <c r="C87" s="40"/>
      <c r="D87" s="23"/>
      <c r="E87" s="23"/>
      <c r="F87" s="23"/>
      <c r="I87" s="23"/>
    </row>
    <row r="88" spans="1:9" s="20" customFormat="1" ht="69.75" customHeight="1" x14ac:dyDescent="0.2">
      <c r="A88" s="22"/>
      <c r="B88" s="46" t="s">
        <v>227</v>
      </c>
      <c r="C88" s="40"/>
      <c r="D88" s="23"/>
      <c r="E88" s="23"/>
      <c r="F88" s="23"/>
      <c r="I88" s="23"/>
    </row>
    <row r="89" spans="1:9" s="20" customFormat="1" ht="44.25" customHeight="1" x14ac:dyDescent="0.2">
      <c r="A89" s="22"/>
      <c r="B89" s="46" t="s">
        <v>226</v>
      </c>
      <c r="C89" s="40"/>
      <c r="D89" s="23"/>
      <c r="E89" s="23"/>
      <c r="F89" s="23"/>
      <c r="I89" s="23"/>
    </row>
    <row r="90" spans="1:9" s="20" customFormat="1" ht="85.5" customHeight="1" x14ac:dyDescent="0.2">
      <c r="A90" s="22"/>
      <c r="B90" s="46" t="s">
        <v>225</v>
      </c>
      <c r="C90" s="40"/>
      <c r="D90" s="23"/>
      <c r="E90" s="23"/>
      <c r="F90" s="23"/>
      <c r="I90" s="23"/>
    </row>
    <row r="91" spans="1:9" s="20" customFormat="1" ht="69.75" customHeight="1" x14ac:dyDescent="0.2">
      <c r="A91" s="22"/>
      <c r="B91" s="46" t="s">
        <v>224</v>
      </c>
      <c r="C91" s="40"/>
      <c r="D91" s="23"/>
      <c r="E91" s="23"/>
      <c r="F91" s="23"/>
      <c r="I91" s="23"/>
    </row>
    <row r="92" spans="1:9" s="20" customFormat="1" ht="46.5" customHeight="1" x14ac:dyDescent="0.2">
      <c r="A92" s="22"/>
      <c r="B92" s="46" t="s">
        <v>223</v>
      </c>
      <c r="C92" s="40"/>
      <c r="D92" s="23"/>
      <c r="E92" s="23"/>
      <c r="F92" s="23"/>
      <c r="I92" s="23"/>
    </row>
    <row r="93" spans="1:9" s="20" customFormat="1" x14ac:dyDescent="0.2">
      <c r="A93" s="22"/>
      <c r="B93" s="46" t="s">
        <v>108</v>
      </c>
      <c r="C93" s="40" t="s">
        <v>5</v>
      </c>
      <c r="D93" s="49">
        <v>4.5</v>
      </c>
      <c r="E93" s="48"/>
      <c r="F93" s="44">
        <f>D93*E93</f>
        <v>0</v>
      </c>
      <c r="I93" s="23"/>
    </row>
    <row r="94" spans="1:9" s="20" customFormat="1" x14ac:dyDescent="0.2">
      <c r="A94" s="22"/>
      <c r="B94" s="46"/>
      <c r="C94" s="40"/>
      <c r="D94" s="49"/>
      <c r="E94" s="48"/>
      <c r="F94" s="44"/>
      <c r="I94" s="23"/>
    </row>
    <row r="95" spans="1:9" s="20" customFormat="1" ht="86.25" customHeight="1" x14ac:dyDescent="0.2">
      <c r="A95" s="22" t="s">
        <v>308</v>
      </c>
      <c r="B95" s="46" t="s">
        <v>309</v>
      </c>
      <c r="C95" s="40"/>
      <c r="D95" s="49"/>
      <c r="E95" s="48"/>
      <c r="F95" s="44"/>
      <c r="I95" s="23"/>
    </row>
    <row r="96" spans="1:9" s="20" customFormat="1" x14ac:dyDescent="0.2">
      <c r="A96" s="22"/>
      <c r="B96" s="46" t="s">
        <v>108</v>
      </c>
      <c r="C96" s="40" t="s">
        <v>5</v>
      </c>
      <c r="D96" s="49">
        <v>7</v>
      </c>
      <c r="E96" s="48"/>
      <c r="F96" s="44">
        <f t="shared" ref="F96" si="1">D96*E96</f>
        <v>0</v>
      </c>
      <c r="I96" s="23"/>
    </row>
    <row r="97" spans="1:9" s="20" customFormat="1" x14ac:dyDescent="0.2">
      <c r="A97" s="22"/>
      <c r="B97" s="46"/>
      <c r="C97" s="40"/>
      <c r="D97" s="49"/>
      <c r="E97" s="48"/>
      <c r="F97" s="44"/>
      <c r="I97" s="23"/>
    </row>
    <row r="98" spans="1:9" s="20" customFormat="1" ht="66.75" customHeight="1" x14ac:dyDescent="0.2">
      <c r="A98" s="22" t="s">
        <v>310</v>
      </c>
      <c r="B98" s="46" t="s">
        <v>311</v>
      </c>
      <c r="C98" s="40" t="s">
        <v>1</v>
      </c>
      <c r="D98" s="49">
        <v>12</v>
      </c>
      <c r="E98" s="48"/>
      <c r="F98" s="44">
        <f t="shared" ref="F98" si="2">D98*E98</f>
        <v>0</v>
      </c>
      <c r="I98" s="23"/>
    </row>
    <row r="99" spans="1:9" s="20" customFormat="1" x14ac:dyDescent="0.2">
      <c r="A99" s="22"/>
      <c r="B99" s="46"/>
      <c r="C99" s="40"/>
      <c r="D99" s="49"/>
      <c r="E99" s="48"/>
      <c r="F99" s="44"/>
      <c r="I99" s="23"/>
    </row>
    <row r="100" spans="1:9" s="20" customFormat="1" ht="43.5" customHeight="1" x14ac:dyDescent="0.2">
      <c r="A100" s="22" t="s">
        <v>313</v>
      </c>
      <c r="B100" s="46" t="s">
        <v>312</v>
      </c>
      <c r="C100" s="40" t="s">
        <v>5</v>
      </c>
      <c r="D100" s="49">
        <v>8</v>
      </c>
      <c r="E100" s="48"/>
      <c r="F100" s="44">
        <f t="shared" ref="F100" si="3">D100*E100</f>
        <v>0</v>
      </c>
      <c r="I100" s="23"/>
    </row>
    <row r="101" spans="1:9" s="20" customFormat="1" x14ac:dyDescent="0.2">
      <c r="A101" s="22"/>
      <c r="B101" s="41"/>
      <c r="C101" s="40"/>
      <c r="D101" s="23"/>
      <c r="E101" s="23"/>
      <c r="F101" s="21"/>
      <c r="I101" s="23"/>
    </row>
    <row r="102" spans="1:9" s="20" customFormat="1" x14ac:dyDescent="0.2">
      <c r="A102" s="43" t="s">
        <v>222</v>
      </c>
      <c r="B102" s="56" t="s">
        <v>221</v>
      </c>
      <c r="C102" s="55"/>
      <c r="D102" s="54"/>
      <c r="E102" s="54"/>
      <c r="F102" s="42">
        <f>SUM(F74:F100)</f>
        <v>0</v>
      </c>
      <c r="I102" s="23"/>
    </row>
    <row r="103" spans="1:9" s="20" customFormat="1" x14ac:dyDescent="0.2">
      <c r="A103" s="22"/>
      <c r="B103" s="41"/>
      <c r="C103" s="40"/>
      <c r="D103" s="23"/>
      <c r="E103" s="23"/>
      <c r="F103" s="23"/>
      <c r="I103" s="23"/>
    </row>
    <row r="104" spans="1:9" s="20" customFormat="1" ht="31.5" x14ac:dyDescent="0.2">
      <c r="A104" s="109" t="s">
        <v>144</v>
      </c>
      <c r="B104" s="110" t="s">
        <v>220</v>
      </c>
      <c r="C104" s="40"/>
      <c r="D104" s="23"/>
      <c r="E104" s="23"/>
      <c r="F104" s="23"/>
      <c r="I104" s="23"/>
    </row>
    <row r="105" spans="1:9" s="20" customFormat="1" x14ac:dyDescent="0.2">
      <c r="A105" s="39"/>
      <c r="B105" s="38"/>
      <c r="C105" s="37"/>
      <c r="D105" s="36"/>
      <c r="E105" s="36"/>
      <c r="F105" s="36"/>
      <c r="I105" s="23"/>
    </row>
    <row r="106" spans="1:9" s="20" customFormat="1" x14ac:dyDescent="0.2">
      <c r="A106" s="22"/>
      <c r="B106" s="52" t="s">
        <v>219</v>
      </c>
      <c r="C106" s="40"/>
      <c r="D106" s="23"/>
      <c r="E106" s="23"/>
      <c r="F106" s="23"/>
      <c r="I106" s="23"/>
    </row>
    <row r="107" spans="1:9" s="20" customFormat="1" x14ac:dyDescent="0.2">
      <c r="A107" s="22"/>
      <c r="B107" s="52"/>
      <c r="C107" s="40"/>
      <c r="D107" s="23"/>
      <c r="E107" s="23"/>
      <c r="F107" s="23"/>
      <c r="I107" s="23"/>
    </row>
    <row r="108" spans="1:9" s="20" customFormat="1" ht="51" x14ac:dyDescent="0.2">
      <c r="A108" s="22"/>
      <c r="B108" s="86" t="s">
        <v>218</v>
      </c>
      <c r="C108" s="40"/>
      <c r="D108" s="23"/>
      <c r="E108" s="23"/>
      <c r="F108" s="23"/>
      <c r="I108" s="23"/>
    </row>
    <row r="109" spans="1:9" s="20" customFormat="1" ht="72.75" customHeight="1" x14ac:dyDescent="0.2">
      <c r="A109" s="22"/>
      <c r="B109" s="41" t="s">
        <v>217</v>
      </c>
      <c r="C109" s="40"/>
      <c r="D109" s="24"/>
      <c r="E109" s="24"/>
      <c r="F109" s="24"/>
      <c r="I109" s="23"/>
    </row>
    <row r="110" spans="1:9" s="20" customFormat="1" ht="59.25" customHeight="1" x14ac:dyDescent="0.2">
      <c r="A110" s="22"/>
      <c r="B110" s="41" t="s">
        <v>216</v>
      </c>
      <c r="C110" s="40"/>
      <c r="D110" s="24"/>
      <c r="E110" s="24"/>
      <c r="F110" s="24"/>
      <c r="I110" s="23"/>
    </row>
    <row r="111" spans="1:9" s="20" customFormat="1" ht="65.25" customHeight="1" x14ac:dyDescent="0.2">
      <c r="A111" s="22"/>
      <c r="B111" s="41" t="s">
        <v>215</v>
      </c>
      <c r="C111" s="40"/>
      <c r="D111" s="23"/>
      <c r="E111" s="23"/>
      <c r="F111" s="23"/>
      <c r="I111" s="23"/>
    </row>
    <row r="112" spans="1:9" s="20" customFormat="1" ht="111" customHeight="1" x14ac:dyDescent="0.2">
      <c r="A112" s="22"/>
      <c r="B112" s="41" t="s">
        <v>214</v>
      </c>
      <c r="C112" s="40"/>
      <c r="D112" s="23"/>
      <c r="E112" s="23"/>
      <c r="F112" s="23"/>
      <c r="I112" s="23"/>
    </row>
    <row r="113" spans="1:9" s="20" customFormat="1" x14ac:dyDescent="0.2">
      <c r="A113" s="39"/>
      <c r="B113" s="38"/>
      <c r="C113" s="37"/>
      <c r="D113" s="36"/>
      <c r="E113" s="36"/>
      <c r="F113" s="36"/>
      <c r="I113" s="23"/>
    </row>
    <row r="114" spans="1:9" s="20" customFormat="1" x14ac:dyDescent="0.2">
      <c r="A114" s="22"/>
      <c r="B114" s="52" t="s">
        <v>213</v>
      </c>
      <c r="C114" s="40"/>
      <c r="D114" s="23"/>
      <c r="E114" s="23"/>
      <c r="F114" s="23"/>
      <c r="I114" s="23"/>
    </row>
    <row r="115" spans="1:9" s="20" customFormat="1" ht="51" x14ac:dyDescent="0.2">
      <c r="A115" s="22"/>
      <c r="B115" s="41" t="s">
        <v>212</v>
      </c>
      <c r="C115" s="40"/>
      <c r="D115" s="23"/>
      <c r="E115" s="23"/>
      <c r="F115" s="23"/>
      <c r="I115" s="23"/>
    </row>
    <row r="116" spans="1:9" s="20" customFormat="1" x14ac:dyDescent="0.2">
      <c r="A116" s="22"/>
      <c r="B116" s="41" t="s">
        <v>211</v>
      </c>
      <c r="C116" s="40"/>
      <c r="D116" s="23"/>
      <c r="E116" s="23"/>
      <c r="F116" s="23"/>
      <c r="I116" s="23"/>
    </row>
    <row r="117" spans="1:9" s="20" customFormat="1" ht="25.5" x14ac:dyDescent="0.2">
      <c r="A117" s="22"/>
      <c r="B117" s="41" t="s">
        <v>210</v>
      </c>
      <c r="C117" s="40"/>
      <c r="D117" s="23"/>
      <c r="E117" s="23"/>
      <c r="F117" s="23"/>
      <c r="I117" s="23"/>
    </row>
    <row r="118" spans="1:9" s="20" customFormat="1" ht="25.5" x14ac:dyDescent="0.2">
      <c r="A118" s="22"/>
      <c r="B118" s="41" t="s">
        <v>209</v>
      </c>
      <c r="C118" s="40"/>
      <c r="D118" s="23"/>
      <c r="E118" s="23"/>
      <c r="F118" s="23"/>
      <c r="I118" s="23"/>
    </row>
    <row r="119" spans="1:9" s="20" customFormat="1" ht="33" customHeight="1" x14ac:dyDescent="0.2">
      <c r="A119" s="22"/>
      <c r="B119" s="41" t="s">
        <v>208</v>
      </c>
      <c r="C119" s="40"/>
      <c r="D119" s="23"/>
      <c r="E119" s="23"/>
      <c r="F119" s="23"/>
      <c r="I119" s="23"/>
    </row>
    <row r="120" spans="1:9" s="20" customFormat="1" ht="107.25" customHeight="1" x14ac:dyDescent="0.2">
      <c r="A120" s="22"/>
      <c r="B120" s="41" t="s">
        <v>207</v>
      </c>
      <c r="C120" s="40"/>
      <c r="D120" s="23"/>
      <c r="E120" s="23"/>
      <c r="F120" s="23"/>
      <c r="I120" s="23"/>
    </row>
    <row r="121" spans="1:9" s="20" customFormat="1" x14ac:dyDescent="0.2">
      <c r="A121" s="22"/>
      <c r="B121" s="41" t="s">
        <v>206</v>
      </c>
      <c r="C121" s="40"/>
      <c r="D121" s="23"/>
      <c r="E121" s="23"/>
      <c r="F121" s="23"/>
      <c r="I121" s="23"/>
    </row>
    <row r="122" spans="1:9" s="20" customFormat="1" ht="25.5" x14ac:dyDescent="0.2">
      <c r="A122" s="22"/>
      <c r="B122" s="41" t="s">
        <v>205</v>
      </c>
      <c r="C122" s="40"/>
      <c r="D122" s="23"/>
      <c r="E122" s="23"/>
      <c r="F122" s="23"/>
      <c r="I122" s="23"/>
    </row>
    <row r="123" spans="1:9" s="20" customFormat="1" x14ac:dyDescent="0.2">
      <c r="A123" s="22"/>
      <c r="B123" s="41" t="s">
        <v>204</v>
      </c>
      <c r="C123" s="40"/>
      <c r="D123" s="23"/>
      <c r="E123" s="23"/>
      <c r="F123" s="23"/>
      <c r="I123" s="23"/>
    </row>
    <row r="124" spans="1:9" s="20" customFormat="1" ht="25.5" x14ac:dyDescent="0.2">
      <c r="A124" s="22"/>
      <c r="B124" s="41" t="s">
        <v>203</v>
      </c>
      <c r="C124" s="40"/>
      <c r="D124" s="23"/>
      <c r="E124" s="23"/>
      <c r="F124" s="23"/>
      <c r="I124" s="23"/>
    </row>
    <row r="125" spans="1:9" s="20" customFormat="1" x14ac:dyDescent="0.2">
      <c r="A125" s="22"/>
      <c r="B125" s="41"/>
      <c r="C125" s="40"/>
      <c r="D125" s="23"/>
      <c r="E125" s="23"/>
      <c r="F125" s="23"/>
      <c r="I125" s="23"/>
    </row>
    <row r="126" spans="1:9" s="20" customFormat="1" x14ac:dyDescent="0.2">
      <c r="A126" s="22"/>
      <c r="B126" s="52" t="s">
        <v>202</v>
      </c>
      <c r="C126" s="40"/>
      <c r="D126" s="23"/>
      <c r="E126" s="23"/>
      <c r="F126" s="23"/>
      <c r="I126" s="23"/>
    </row>
    <row r="127" spans="1:9" s="20" customFormat="1" ht="65.25" customHeight="1" x14ac:dyDescent="0.2">
      <c r="A127" s="22"/>
      <c r="B127" s="41" t="s">
        <v>201</v>
      </c>
      <c r="C127" s="40"/>
      <c r="D127" s="23"/>
      <c r="E127" s="23"/>
      <c r="F127" s="23"/>
      <c r="I127" s="23"/>
    </row>
    <row r="128" spans="1:9" s="20" customFormat="1" ht="21" customHeight="1" x14ac:dyDescent="0.2">
      <c r="A128" s="22"/>
      <c r="B128" s="41" t="s">
        <v>200</v>
      </c>
      <c r="C128" s="40"/>
      <c r="D128" s="23"/>
      <c r="E128" s="23"/>
      <c r="F128" s="23"/>
      <c r="I128" s="23"/>
    </row>
    <row r="129" spans="1:9" s="20" customFormat="1" ht="97.5" customHeight="1" x14ac:dyDescent="0.2">
      <c r="A129" s="22"/>
      <c r="B129" s="41" t="s">
        <v>199</v>
      </c>
      <c r="C129" s="40"/>
      <c r="D129" s="23"/>
      <c r="E129" s="23"/>
      <c r="F129" s="23"/>
      <c r="I129" s="23"/>
    </row>
    <row r="130" spans="1:9" s="20" customFormat="1" ht="67.5" customHeight="1" x14ac:dyDescent="0.2">
      <c r="A130" s="22"/>
      <c r="B130" s="41" t="s">
        <v>198</v>
      </c>
      <c r="C130" s="40"/>
      <c r="D130" s="23"/>
      <c r="E130" s="23"/>
      <c r="F130" s="23"/>
      <c r="I130" s="23"/>
    </row>
    <row r="131" spans="1:9" s="20" customFormat="1" ht="25.5" x14ac:dyDescent="0.2">
      <c r="A131" s="22"/>
      <c r="B131" s="41" t="s">
        <v>197</v>
      </c>
      <c r="C131" s="40"/>
      <c r="D131" s="23"/>
      <c r="E131" s="23"/>
      <c r="F131" s="23"/>
      <c r="I131" s="23"/>
    </row>
    <row r="132" spans="1:9" s="20" customFormat="1" ht="91.5" customHeight="1" x14ac:dyDescent="0.2">
      <c r="A132" s="22"/>
      <c r="B132" s="41" t="s">
        <v>196</v>
      </c>
      <c r="C132" s="40"/>
      <c r="D132" s="23"/>
      <c r="E132" s="23"/>
      <c r="F132" s="23"/>
      <c r="I132" s="23"/>
    </row>
    <row r="133" spans="1:9" s="20" customFormat="1" ht="117" customHeight="1" x14ac:dyDescent="0.2">
      <c r="A133" s="22"/>
      <c r="B133" s="41" t="s">
        <v>195</v>
      </c>
      <c r="C133" s="40"/>
      <c r="D133" s="23"/>
      <c r="E133" s="23"/>
      <c r="F133" s="23"/>
      <c r="I133" s="23"/>
    </row>
    <row r="134" spans="1:9" s="20" customFormat="1" ht="25.5" x14ac:dyDescent="0.2">
      <c r="A134" s="22"/>
      <c r="B134" s="41" t="s">
        <v>194</v>
      </c>
      <c r="C134" s="40"/>
      <c r="D134" s="23"/>
      <c r="E134" s="23"/>
      <c r="F134" s="23"/>
      <c r="I134" s="23"/>
    </row>
    <row r="135" spans="1:9" s="20" customFormat="1" ht="72" customHeight="1" x14ac:dyDescent="0.2">
      <c r="A135" s="22"/>
      <c r="B135" s="41" t="s">
        <v>193</v>
      </c>
      <c r="C135" s="40"/>
      <c r="D135" s="23"/>
      <c r="E135" s="23"/>
      <c r="F135" s="23"/>
      <c r="I135" s="23"/>
    </row>
    <row r="136" spans="1:9" s="20" customFormat="1" x14ac:dyDescent="0.2">
      <c r="A136" s="39"/>
      <c r="B136" s="38"/>
      <c r="C136" s="37"/>
      <c r="D136" s="36"/>
      <c r="E136" s="36"/>
      <c r="F136" s="36"/>
      <c r="I136" s="23"/>
    </row>
    <row r="137" spans="1:9" s="20" customFormat="1" x14ac:dyDescent="0.2">
      <c r="A137" s="22"/>
      <c r="B137" s="52" t="s">
        <v>192</v>
      </c>
      <c r="C137" s="40"/>
      <c r="D137" s="23"/>
      <c r="E137" s="23"/>
      <c r="F137" s="23"/>
      <c r="I137" s="23"/>
    </row>
    <row r="138" spans="1:9" s="20" customFormat="1" ht="53.25" customHeight="1" x14ac:dyDescent="0.2">
      <c r="A138" s="22"/>
      <c r="B138" s="41" t="s">
        <v>191</v>
      </c>
      <c r="C138" s="40"/>
      <c r="D138" s="23"/>
      <c r="E138" s="23"/>
      <c r="F138" s="23"/>
      <c r="I138" s="23"/>
    </row>
    <row r="139" spans="1:9" s="20" customFormat="1" ht="74.25" customHeight="1" x14ac:dyDescent="0.2">
      <c r="A139" s="22"/>
      <c r="B139" s="41" t="s">
        <v>190</v>
      </c>
      <c r="C139" s="40"/>
      <c r="D139" s="23"/>
      <c r="E139" s="23"/>
      <c r="F139" s="23"/>
      <c r="I139" s="23"/>
    </row>
    <row r="140" spans="1:9" s="20" customFormat="1" x14ac:dyDescent="0.2">
      <c r="A140" s="22"/>
      <c r="B140" s="41"/>
      <c r="C140" s="40"/>
      <c r="D140" s="23"/>
      <c r="E140" s="23"/>
      <c r="F140" s="23"/>
      <c r="I140" s="23"/>
    </row>
    <row r="141" spans="1:9" s="20" customFormat="1" x14ac:dyDescent="0.2">
      <c r="A141" s="22"/>
      <c r="B141" s="52" t="s">
        <v>189</v>
      </c>
      <c r="C141" s="40"/>
      <c r="D141" s="23"/>
      <c r="E141" s="23"/>
      <c r="F141" s="23"/>
      <c r="I141" s="23"/>
    </row>
    <row r="142" spans="1:9" s="20" customFormat="1" ht="96" customHeight="1" x14ac:dyDescent="0.2">
      <c r="A142" s="22"/>
      <c r="B142" s="41" t="s">
        <v>188</v>
      </c>
      <c r="C142" s="40"/>
      <c r="D142" s="23"/>
      <c r="E142" s="23"/>
      <c r="F142" s="23"/>
      <c r="I142" s="23"/>
    </row>
    <row r="143" spans="1:9" s="20" customFormat="1" ht="68.25" customHeight="1" x14ac:dyDescent="0.2">
      <c r="A143" s="22"/>
      <c r="B143" s="41" t="s">
        <v>187</v>
      </c>
      <c r="C143" s="40"/>
      <c r="D143" s="23"/>
      <c r="E143" s="23"/>
      <c r="F143" s="23"/>
      <c r="I143" s="23"/>
    </row>
    <row r="144" spans="1:9" s="20" customFormat="1" x14ac:dyDescent="0.2">
      <c r="A144" s="22"/>
      <c r="B144" s="41"/>
      <c r="C144" s="40"/>
      <c r="D144" s="23"/>
      <c r="E144" s="23"/>
      <c r="F144" s="23"/>
      <c r="I144" s="23"/>
    </row>
    <row r="145" spans="1:9" s="20" customFormat="1" x14ac:dyDescent="0.2">
      <c r="A145" s="22"/>
      <c r="B145" s="52" t="s">
        <v>186</v>
      </c>
      <c r="C145" s="40"/>
      <c r="D145" s="23"/>
      <c r="E145" s="23"/>
      <c r="F145" s="23"/>
      <c r="I145" s="23"/>
    </row>
    <row r="146" spans="1:9" s="20" customFormat="1" ht="68.25" customHeight="1" x14ac:dyDescent="0.2">
      <c r="A146" s="22"/>
      <c r="B146" s="41" t="s">
        <v>185</v>
      </c>
      <c r="C146" s="40"/>
      <c r="D146" s="23"/>
      <c r="E146" s="23"/>
      <c r="F146" s="23"/>
      <c r="I146" s="23"/>
    </row>
    <row r="147" spans="1:9" s="20" customFormat="1" x14ac:dyDescent="0.2">
      <c r="A147" s="22"/>
      <c r="B147" s="41"/>
      <c r="C147" s="40"/>
      <c r="D147" s="23"/>
      <c r="E147" s="23"/>
      <c r="F147" s="23"/>
      <c r="I147" s="23"/>
    </row>
    <row r="148" spans="1:9" s="20" customFormat="1" x14ac:dyDescent="0.2">
      <c r="A148" s="22"/>
      <c r="B148" s="52" t="s">
        <v>184</v>
      </c>
      <c r="C148" s="40"/>
      <c r="D148" s="23"/>
      <c r="E148" s="23"/>
      <c r="F148" s="23"/>
      <c r="I148" s="23"/>
    </row>
    <row r="149" spans="1:9" s="20" customFormat="1" ht="51" customHeight="1" x14ac:dyDescent="0.2">
      <c r="A149" s="22"/>
      <c r="B149" s="41" t="s">
        <v>183</v>
      </c>
      <c r="C149" s="40"/>
      <c r="D149" s="23"/>
      <c r="E149" s="23"/>
      <c r="F149" s="23"/>
      <c r="I149" s="23"/>
    </row>
    <row r="150" spans="1:9" s="20" customFormat="1" ht="67.5" customHeight="1" x14ac:dyDescent="0.2">
      <c r="A150" s="22"/>
      <c r="B150" s="41" t="s">
        <v>182</v>
      </c>
      <c r="C150" s="40"/>
      <c r="D150" s="23"/>
      <c r="E150" s="23"/>
      <c r="F150" s="23"/>
      <c r="I150" s="23"/>
    </row>
    <row r="151" spans="1:9" s="20" customFormat="1" ht="87.75" customHeight="1" x14ac:dyDescent="0.2">
      <c r="A151" s="22"/>
      <c r="B151" s="41" t="s">
        <v>181</v>
      </c>
      <c r="C151" s="40"/>
      <c r="D151" s="23"/>
      <c r="E151" s="23"/>
      <c r="F151" s="23"/>
      <c r="I151" s="23"/>
    </row>
    <row r="152" spans="1:9" s="20" customFormat="1" ht="120" customHeight="1" x14ac:dyDescent="0.2">
      <c r="A152" s="22"/>
      <c r="B152" s="41" t="s">
        <v>180</v>
      </c>
      <c r="C152" s="40"/>
      <c r="D152" s="23"/>
      <c r="E152" s="23"/>
      <c r="F152" s="23"/>
      <c r="I152" s="23"/>
    </row>
    <row r="153" spans="1:9" s="20" customFormat="1" ht="91.5" customHeight="1" x14ac:dyDescent="0.2">
      <c r="A153" s="22"/>
      <c r="B153" s="41" t="s">
        <v>179</v>
      </c>
      <c r="C153" s="40"/>
      <c r="D153" s="23"/>
      <c r="E153" s="23"/>
      <c r="F153" s="23"/>
      <c r="I153" s="23"/>
    </row>
    <row r="154" spans="1:9" s="20" customFormat="1" ht="120" customHeight="1" x14ac:dyDescent="0.2">
      <c r="A154" s="22"/>
      <c r="B154" s="41" t="s">
        <v>178</v>
      </c>
      <c r="C154" s="40"/>
      <c r="D154" s="23"/>
      <c r="E154" s="23"/>
      <c r="F154" s="23"/>
      <c r="I154" s="23"/>
    </row>
    <row r="155" spans="1:9" s="20" customFormat="1" ht="105" customHeight="1" x14ac:dyDescent="0.2">
      <c r="A155" s="22"/>
      <c r="B155" s="41" t="s">
        <v>177</v>
      </c>
      <c r="C155" s="40"/>
      <c r="D155" s="23"/>
      <c r="E155" s="23"/>
      <c r="F155" s="23"/>
      <c r="I155" s="23"/>
    </row>
    <row r="156" spans="1:9" s="20" customFormat="1" ht="66.75" customHeight="1" x14ac:dyDescent="0.2">
      <c r="A156" s="22"/>
      <c r="B156" s="41" t="s">
        <v>176</v>
      </c>
      <c r="C156" s="40"/>
      <c r="D156" s="23"/>
      <c r="E156" s="23"/>
      <c r="F156" s="23"/>
      <c r="I156" s="23"/>
    </row>
    <row r="157" spans="1:9" s="20" customFormat="1" ht="39.75" customHeight="1" x14ac:dyDescent="0.2">
      <c r="A157" s="22"/>
      <c r="B157" s="41" t="s">
        <v>175</v>
      </c>
      <c r="C157" s="40"/>
      <c r="D157" s="23"/>
      <c r="E157" s="23"/>
      <c r="F157" s="23"/>
      <c r="I157" s="23"/>
    </row>
    <row r="158" spans="1:9" s="20" customFormat="1" ht="39.75" customHeight="1" x14ac:dyDescent="0.2">
      <c r="A158" s="22"/>
      <c r="B158" s="41" t="s">
        <v>174</v>
      </c>
      <c r="C158" s="40"/>
      <c r="D158" s="23"/>
      <c r="E158" s="23"/>
      <c r="F158" s="23"/>
      <c r="I158" s="23"/>
    </row>
    <row r="159" spans="1:9" s="20" customFormat="1" ht="90.75" customHeight="1" x14ac:dyDescent="0.2">
      <c r="A159" s="22"/>
      <c r="B159" s="41" t="s">
        <v>173</v>
      </c>
      <c r="C159" s="40"/>
      <c r="D159" s="23"/>
      <c r="E159" s="23"/>
      <c r="F159" s="23"/>
      <c r="I159" s="23"/>
    </row>
    <row r="160" spans="1:9" s="20" customFormat="1" x14ac:dyDescent="0.2">
      <c r="A160" s="22"/>
      <c r="B160" s="41" t="s">
        <v>172</v>
      </c>
      <c r="C160" s="40"/>
      <c r="D160" s="23"/>
      <c r="E160" s="23"/>
      <c r="F160" s="23"/>
      <c r="I160" s="23"/>
    </row>
    <row r="161" spans="1:9" s="20" customFormat="1" x14ac:dyDescent="0.2">
      <c r="A161" s="22"/>
      <c r="B161" s="41"/>
      <c r="C161" s="40"/>
      <c r="D161" s="23"/>
      <c r="E161" s="23"/>
      <c r="F161" s="23"/>
      <c r="I161" s="23"/>
    </row>
    <row r="162" spans="1:9" s="20" customFormat="1" x14ac:dyDescent="0.2">
      <c r="A162" s="22"/>
      <c r="B162" s="41" t="s">
        <v>171</v>
      </c>
      <c r="C162" s="40"/>
      <c r="D162" s="23"/>
      <c r="E162" s="23"/>
      <c r="F162" s="23"/>
      <c r="I162" s="23"/>
    </row>
    <row r="163" spans="1:9" s="20" customFormat="1" x14ac:dyDescent="0.2">
      <c r="A163" s="22"/>
      <c r="B163" s="41" t="s">
        <v>170</v>
      </c>
      <c r="C163" s="40"/>
      <c r="D163" s="23"/>
      <c r="E163" s="23"/>
      <c r="F163" s="23"/>
      <c r="I163" s="23"/>
    </row>
    <row r="164" spans="1:9" s="20" customFormat="1" x14ac:dyDescent="0.2">
      <c r="A164" s="22"/>
      <c r="B164" s="41" t="s">
        <v>169</v>
      </c>
      <c r="C164" s="40"/>
      <c r="D164" s="23"/>
      <c r="E164" s="23"/>
      <c r="F164" s="23"/>
      <c r="I164" s="23"/>
    </row>
    <row r="165" spans="1:9" s="20" customFormat="1" ht="38.25" x14ac:dyDescent="0.2">
      <c r="A165" s="22"/>
      <c r="B165" s="41" t="s">
        <v>168</v>
      </c>
      <c r="C165" s="40"/>
      <c r="D165" s="23"/>
      <c r="E165" s="23"/>
      <c r="F165" s="23"/>
      <c r="I165" s="23"/>
    </row>
    <row r="166" spans="1:9" s="20" customFormat="1" x14ac:dyDescent="0.2">
      <c r="A166" s="22"/>
      <c r="B166" s="41" t="s">
        <v>167</v>
      </c>
      <c r="C166" s="40"/>
      <c r="D166" s="23"/>
      <c r="E166" s="23"/>
      <c r="F166" s="23"/>
      <c r="I166" s="23"/>
    </row>
    <row r="167" spans="1:9" s="20" customFormat="1" ht="88.5" customHeight="1" x14ac:dyDescent="0.2">
      <c r="A167" s="22"/>
      <c r="B167" s="41" t="s">
        <v>166</v>
      </c>
      <c r="C167" s="40"/>
      <c r="D167" s="23"/>
      <c r="E167" s="23"/>
      <c r="F167" s="23"/>
      <c r="I167" s="23"/>
    </row>
    <row r="168" spans="1:9" s="20" customFormat="1" ht="51" x14ac:dyDescent="0.2">
      <c r="A168" s="22"/>
      <c r="B168" s="41" t="s">
        <v>165</v>
      </c>
      <c r="C168" s="40"/>
      <c r="D168" s="23"/>
      <c r="E168" s="23"/>
      <c r="F168" s="23"/>
      <c r="I168" s="23"/>
    </row>
    <row r="169" spans="1:9" s="20" customFormat="1" x14ac:dyDescent="0.2">
      <c r="A169" s="22"/>
      <c r="B169" s="41" t="s">
        <v>164</v>
      </c>
      <c r="C169" s="40"/>
      <c r="D169" s="23"/>
      <c r="E169" s="23"/>
      <c r="F169" s="23"/>
      <c r="I169" s="23"/>
    </row>
    <row r="170" spans="1:9" s="20" customFormat="1" x14ac:dyDescent="0.2">
      <c r="A170" s="22"/>
      <c r="B170" s="41" t="s">
        <v>163</v>
      </c>
      <c r="C170" s="40"/>
      <c r="D170" s="23"/>
      <c r="E170" s="23"/>
      <c r="F170" s="23"/>
      <c r="I170" s="23"/>
    </row>
    <row r="171" spans="1:9" s="20" customFormat="1" x14ac:dyDescent="0.2">
      <c r="A171" s="22"/>
      <c r="B171" s="41" t="s">
        <v>159</v>
      </c>
      <c r="C171" s="40"/>
      <c r="D171" s="23"/>
      <c r="E171" s="23"/>
      <c r="F171" s="23"/>
      <c r="I171" s="23"/>
    </row>
    <row r="172" spans="1:9" s="20" customFormat="1" x14ac:dyDescent="0.2">
      <c r="A172" s="22"/>
      <c r="B172" s="41" t="s">
        <v>162</v>
      </c>
      <c r="C172" s="40"/>
      <c r="D172" s="23"/>
      <c r="E172" s="23"/>
      <c r="F172" s="23"/>
      <c r="I172" s="23"/>
    </row>
    <row r="173" spans="1:9" s="20" customFormat="1" ht="25.5" x14ac:dyDescent="0.2">
      <c r="A173" s="22"/>
      <c r="B173" s="41" t="s">
        <v>161</v>
      </c>
      <c r="C173" s="40"/>
      <c r="D173" s="23"/>
      <c r="E173" s="23"/>
      <c r="F173" s="23"/>
      <c r="I173" s="23"/>
    </row>
    <row r="174" spans="1:9" s="20" customFormat="1" x14ac:dyDescent="0.2">
      <c r="A174" s="22"/>
      <c r="B174" s="41" t="s">
        <v>160</v>
      </c>
      <c r="C174" s="40"/>
      <c r="D174" s="23"/>
      <c r="E174" s="23"/>
      <c r="F174" s="23"/>
      <c r="I174" s="23"/>
    </row>
    <row r="175" spans="1:9" s="20" customFormat="1" x14ac:dyDescent="0.2">
      <c r="A175" s="22"/>
      <c r="B175" s="41" t="s">
        <v>159</v>
      </c>
      <c r="C175" s="40"/>
      <c r="D175" s="23"/>
      <c r="E175" s="23"/>
      <c r="F175" s="23"/>
      <c r="I175" s="23"/>
    </row>
    <row r="176" spans="1:9" s="20" customFormat="1" x14ac:dyDescent="0.2">
      <c r="A176" s="22"/>
      <c r="B176" s="41"/>
      <c r="C176" s="40"/>
      <c r="D176" s="23"/>
      <c r="E176" s="23"/>
      <c r="F176" s="23"/>
      <c r="I176" s="23"/>
    </row>
    <row r="177" spans="1:9" s="20" customFormat="1" ht="51" x14ac:dyDescent="0.2">
      <c r="A177" s="22"/>
      <c r="B177" s="41" t="s">
        <v>158</v>
      </c>
      <c r="C177" s="40"/>
      <c r="D177" s="23"/>
      <c r="E177" s="23"/>
      <c r="F177" s="23"/>
      <c r="I177" s="23"/>
    </row>
    <row r="178" spans="1:9" s="20" customFormat="1" ht="51.75" customHeight="1" x14ac:dyDescent="0.2">
      <c r="A178" s="22"/>
      <c r="B178" s="41" t="s">
        <v>157</v>
      </c>
      <c r="C178" s="40"/>
      <c r="D178" s="23"/>
      <c r="E178" s="23"/>
      <c r="F178" s="23"/>
      <c r="I178" s="23"/>
    </row>
    <row r="179" spans="1:9" s="20" customFormat="1" x14ac:dyDescent="0.2">
      <c r="A179" s="22"/>
      <c r="B179" s="41"/>
      <c r="C179" s="40"/>
      <c r="D179" s="23"/>
      <c r="E179" s="23"/>
      <c r="F179" s="23"/>
      <c r="I179" s="23"/>
    </row>
    <row r="180" spans="1:9" s="20" customFormat="1" ht="30.75" customHeight="1" x14ac:dyDescent="0.2">
      <c r="A180" s="22" t="s">
        <v>156</v>
      </c>
      <c r="B180" s="46" t="s">
        <v>297</v>
      </c>
      <c r="C180" s="40"/>
      <c r="D180" s="23"/>
      <c r="E180" s="23"/>
      <c r="F180" s="23"/>
      <c r="I180" s="23"/>
    </row>
    <row r="181" spans="1:9" s="20" customFormat="1" ht="70.5" customHeight="1" x14ac:dyDescent="0.2">
      <c r="A181" s="22"/>
      <c r="B181" s="46" t="s">
        <v>298</v>
      </c>
      <c r="C181" s="40"/>
      <c r="D181" s="23"/>
      <c r="E181" s="23"/>
      <c r="F181" s="23"/>
      <c r="I181" s="23"/>
    </row>
    <row r="182" spans="1:9" s="20" customFormat="1" x14ac:dyDescent="0.2">
      <c r="A182" s="22"/>
      <c r="B182" s="41" t="s">
        <v>152</v>
      </c>
      <c r="C182" s="40"/>
      <c r="D182" s="23"/>
      <c r="E182" s="23"/>
      <c r="F182" s="23"/>
      <c r="I182" s="23"/>
    </row>
    <row r="183" spans="1:9" s="20" customFormat="1" x14ac:dyDescent="0.2">
      <c r="A183" s="22"/>
      <c r="B183" s="41" t="s">
        <v>151</v>
      </c>
      <c r="C183" s="40" t="s">
        <v>5</v>
      </c>
      <c r="D183" s="49">
        <v>9.5</v>
      </c>
      <c r="E183" s="48"/>
      <c r="F183" s="44">
        <f>D183*E183</f>
        <v>0</v>
      </c>
      <c r="I183" s="23"/>
    </row>
    <row r="184" spans="1:9" s="20" customFormat="1" x14ac:dyDescent="0.2">
      <c r="A184" s="22"/>
      <c r="B184" s="41"/>
      <c r="C184" s="40"/>
      <c r="D184" s="23"/>
      <c r="E184" s="23"/>
      <c r="F184" s="23"/>
      <c r="I184" s="23"/>
    </row>
    <row r="185" spans="1:9" s="20" customFormat="1" ht="38.25" x14ac:dyDescent="0.2">
      <c r="A185" s="22" t="s">
        <v>155</v>
      </c>
      <c r="B185" s="46" t="s">
        <v>154</v>
      </c>
      <c r="C185" s="40"/>
      <c r="D185" s="23"/>
      <c r="E185" s="23"/>
      <c r="F185" s="23"/>
      <c r="I185" s="23"/>
    </row>
    <row r="186" spans="1:9" s="20" customFormat="1" ht="79.5" customHeight="1" x14ac:dyDescent="0.2">
      <c r="A186" s="22"/>
      <c r="B186" s="46" t="s">
        <v>153</v>
      </c>
      <c r="C186" s="40"/>
      <c r="D186" s="23"/>
      <c r="E186" s="23"/>
      <c r="F186" s="23"/>
      <c r="I186" s="23"/>
    </row>
    <row r="187" spans="1:9" s="20" customFormat="1" x14ac:dyDescent="0.2">
      <c r="A187" s="22"/>
      <c r="B187" s="41" t="s">
        <v>152</v>
      </c>
      <c r="C187" s="40"/>
      <c r="D187" s="23"/>
      <c r="E187" s="23"/>
      <c r="F187" s="23"/>
      <c r="I187" s="23"/>
    </row>
    <row r="188" spans="1:9" s="20" customFormat="1" x14ac:dyDescent="0.2">
      <c r="A188" s="22"/>
      <c r="B188" s="41" t="s">
        <v>151</v>
      </c>
      <c r="C188" s="40" t="s">
        <v>5</v>
      </c>
      <c r="D188" s="49">
        <v>10</v>
      </c>
      <c r="E188" s="48"/>
      <c r="F188" s="44">
        <f>D188*E188</f>
        <v>0</v>
      </c>
      <c r="I188" s="23"/>
    </row>
    <row r="189" spans="1:9" s="20" customFormat="1" x14ac:dyDescent="0.2">
      <c r="A189" s="22"/>
      <c r="B189" s="41" t="s">
        <v>146</v>
      </c>
      <c r="C189" s="40" t="s">
        <v>1</v>
      </c>
      <c r="D189" s="49">
        <v>55</v>
      </c>
      <c r="E189" s="48"/>
      <c r="F189" s="44">
        <f>D189*E189</f>
        <v>0</v>
      </c>
      <c r="I189" s="23"/>
    </row>
    <row r="190" spans="1:9" s="20" customFormat="1" x14ac:dyDescent="0.2">
      <c r="A190" s="22"/>
      <c r="B190" s="41"/>
      <c r="C190" s="40"/>
      <c r="D190" s="23"/>
      <c r="E190" s="23"/>
      <c r="F190" s="23"/>
      <c r="I190" s="23"/>
    </row>
    <row r="191" spans="1:9" s="20" customFormat="1" ht="25.5" x14ac:dyDescent="0.2">
      <c r="A191" s="22" t="s">
        <v>150</v>
      </c>
      <c r="B191" s="46" t="s">
        <v>299</v>
      </c>
      <c r="C191" s="40"/>
      <c r="D191" s="23"/>
      <c r="E191" s="23"/>
      <c r="F191" s="23"/>
      <c r="G191" s="89"/>
      <c r="I191" s="23"/>
    </row>
    <row r="192" spans="1:9" s="20" customFormat="1" ht="136.5" customHeight="1" x14ac:dyDescent="0.2">
      <c r="A192" s="22"/>
      <c r="B192" s="41" t="s">
        <v>300</v>
      </c>
      <c r="C192" s="40"/>
      <c r="D192" s="23"/>
      <c r="E192" s="45"/>
      <c r="F192" s="23"/>
      <c r="I192" s="23"/>
    </row>
    <row r="193" spans="1:9" s="20" customFormat="1" x14ac:dyDescent="0.2">
      <c r="A193" s="22"/>
      <c r="B193" s="41"/>
      <c r="C193" s="40"/>
      <c r="D193" s="23"/>
      <c r="E193" s="45"/>
      <c r="F193" s="23"/>
      <c r="I193" s="23"/>
    </row>
    <row r="194" spans="1:9" s="20" customFormat="1" x14ac:dyDescent="0.2">
      <c r="A194" s="22"/>
      <c r="B194" s="41" t="s">
        <v>149</v>
      </c>
      <c r="C194" s="40"/>
      <c r="D194" s="23"/>
      <c r="E194" s="45"/>
      <c r="F194" s="23"/>
      <c r="I194" s="23"/>
    </row>
    <row r="195" spans="1:9" s="20" customFormat="1" x14ac:dyDescent="0.2">
      <c r="A195" s="22"/>
      <c r="B195" s="46" t="s">
        <v>148</v>
      </c>
      <c r="C195" s="40" t="s">
        <v>5</v>
      </c>
      <c r="D195" s="49">
        <v>6</v>
      </c>
      <c r="E195" s="48"/>
      <c r="F195" s="44">
        <f>D195*E195</f>
        <v>0</v>
      </c>
      <c r="I195" s="23"/>
    </row>
    <row r="196" spans="1:9" s="20" customFormat="1" x14ac:dyDescent="0.2">
      <c r="A196" s="22"/>
      <c r="B196" s="46" t="s">
        <v>301</v>
      </c>
      <c r="C196" s="40" t="s">
        <v>1</v>
      </c>
      <c r="D196" s="49">
        <v>4</v>
      </c>
      <c r="E196" s="48"/>
      <c r="F196" s="44">
        <f>D196*E196</f>
        <v>0</v>
      </c>
      <c r="I196" s="23"/>
    </row>
    <row r="197" spans="1:9" s="20" customFormat="1" x14ac:dyDescent="0.2">
      <c r="A197" s="22"/>
      <c r="B197" s="46"/>
      <c r="C197" s="40"/>
      <c r="D197" s="23"/>
      <c r="E197" s="23"/>
      <c r="F197" s="19"/>
      <c r="I197" s="23"/>
    </row>
    <row r="198" spans="1:9" s="20" customFormat="1" x14ac:dyDescent="0.2">
      <c r="A198" s="22"/>
      <c r="B198" s="46"/>
      <c r="C198" s="40"/>
      <c r="D198" s="49"/>
      <c r="E198" s="48"/>
      <c r="F198" s="44"/>
      <c r="I198" s="23"/>
    </row>
    <row r="199" spans="1:9" s="77" customFormat="1" ht="42.75" customHeight="1" x14ac:dyDescent="0.2">
      <c r="A199" s="106" t="s">
        <v>147</v>
      </c>
      <c r="B199" s="107" t="s">
        <v>302</v>
      </c>
      <c r="C199" s="103"/>
      <c r="D199" s="104"/>
      <c r="E199" s="104"/>
      <c r="F199" s="104"/>
      <c r="I199" s="104"/>
    </row>
    <row r="200" spans="1:9" s="20" customFormat="1" x14ac:dyDescent="0.2">
      <c r="A200" s="22"/>
      <c r="B200" s="46" t="s">
        <v>303</v>
      </c>
      <c r="C200" s="40" t="s">
        <v>6</v>
      </c>
      <c r="D200" s="49">
        <v>1100</v>
      </c>
      <c r="E200" s="48"/>
      <c r="F200" s="88">
        <f>D200*E200</f>
        <v>0</v>
      </c>
      <c r="I200" s="23"/>
    </row>
    <row r="201" spans="1:9" s="20" customFormat="1" x14ac:dyDescent="0.2">
      <c r="A201" s="22"/>
      <c r="B201" s="46"/>
      <c r="C201" s="40"/>
      <c r="D201" s="23"/>
      <c r="E201" s="23"/>
      <c r="F201" s="23"/>
      <c r="I201" s="23"/>
    </row>
    <row r="202" spans="1:9" s="20" customFormat="1" ht="25.5" x14ac:dyDescent="0.2">
      <c r="A202" s="43" t="s">
        <v>144</v>
      </c>
      <c r="B202" s="56" t="s">
        <v>143</v>
      </c>
      <c r="C202" s="55"/>
      <c r="D202" s="54"/>
      <c r="E202" s="54"/>
      <c r="F202" s="42">
        <f>SUM(F181:F200)</f>
        <v>0</v>
      </c>
      <c r="I202" s="23"/>
    </row>
    <row r="203" spans="1:9" s="20" customFormat="1" x14ac:dyDescent="0.2">
      <c r="A203" s="22"/>
      <c r="B203" s="41"/>
      <c r="C203" s="40"/>
      <c r="D203" s="23"/>
      <c r="E203" s="23"/>
      <c r="F203" s="23"/>
      <c r="I203" s="23"/>
    </row>
    <row r="204" spans="1:9" s="20" customFormat="1" x14ac:dyDescent="0.2">
      <c r="A204" s="22"/>
      <c r="B204" s="41"/>
      <c r="C204" s="40"/>
      <c r="D204" s="23"/>
      <c r="E204" s="23"/>
      <c r="F204" s="23"/>
      <c r="I204" s="23"/>
    </row>
    <row r="205" spans="1:9" s="20" customFormat="1" ht="47.25" x14ac:dyDescent="0.2">
      <c r="A205" s="109" t="s">
        <v>117</v>
      </c>
      <c r="B205" s="110" t="s">
        <v>340</v>
      </c>
      <c r="C205" s="40"/>
      <c r="D205" s="23"/>
      <c r="E205" s="23"/>
      <c r="F205" s="23"/>
      <c r="I205" s="23"/>
    </row>
    <row r="206" spans="1:9" s="20" customFormat="1" x14ac:dyDescent="0.2">
      <c r="A206" s="22"/>
      <c r="B206" s="41"/>
      <c r="C206" s="40"/>
      <c r="D206" s="23"/>
      <c r="E206" s="23"/>
      <c r="F206" s="23"/>
      <c r="I206" s="23"/>
    </row>
    <row r="207" spans="1:9" s="20" customFormat="1" x14ac:dyDescent="0.2">
      <c r="A207" s="22"/>
      <c r="B207" s="87" t="s">
        <v>116</v>
      </c>
      <c r="C207" s="40"/>
      <c r="D207" s="23"/>
      <c r="E207" s="23"/>
      <c r="F207" s="23"/>
      <c r="I207" s="23"/>
    </row>
    <row r="208" spans="1:9" s="20" customFormat="1" x14ac:dyDescent="0.2">
      <c r="A208" s="22"/>
      <c r="B208" s="87"/>
      <c r="C208" s="40"/>
      <c r="D208" s="23"/>
      <c r="E208" s="23"/>
      <c r="F208" s="23"/>
      <c r="I208" s="23"/>
    </row>
    <row r="209" spans="1:9" s="20" customFormat="1" x14ac:dyDescent="0.2">
      <c r="A209" s="22"/>
      <c r="B209" s="41" t="s">
        <v>314</v>
      </c>
      <c r="C209" s="40"/>
      <c r="D209" s="23"/>
      <c r="E209" s="23"/>
      <c r="F209" s="23"/>
      <c r="I209" s="23"/>
    </row>
    <row r="210" spans="1:9" s="20" customFormat="1" ht="37.5" customHeight="1" x14ac:dyDescent="0.2">
      <c r="A210" s="22"/>
      <c r="B210" s="85" t="s">
        <v>142</v>
      </c>
      <c r="C210" s="84"/>
      <c r="D210" s="84"/>
      <c r="E210" s="61"/>
      <c r="F210" s="61"/>
      <c r="I210" s="23"/>
    </row>
    <row r="211" spans="1:9" s="20" customFormat="1" ht="45.75" customHeight="1" x14ac:dyDescent="0.2">
      <c r="A211" s="22"/>
      <c r="B211" s="41" t="s">
        <v>315</v>
      </c>
      <c r="C211" s="40"/>
      <c r="D211" s="23"/>
      <c r="E211" s="45"/>
      <c r="F211" s="23"/>
      <c r="I211" s="23"/>
    </row>
    <row r="212" spans="1:9" s="20" customFormat="1" ht="39.75" customHeight="1" x14ac:dyDescent="0.2">
      <c r="A212" s="22"/>
      <c r="B212" s="41" t="s">
        <v>141</v>
      </c>
      <c r="C212" s="40"/>
      <c r="D212" s="23"/>
      <c r="E212" s="51"/>
      <c r="F212" s="23"/>
      <c r="I212" s="23"/>
    </row>
    <row r="213" spans="1:9" s="20" customFormat="1" ht="45.75" customHeight="1" x14ac:dyDescent="0.2">
      <c r="A213" s="22"/>
      <c r="B213" s="41" t="s">
        <v>140</v>
      </c>
      <c r="C213" s="40"/>
      <c r="D213" s="23"/>
      <c r="E213" s="45"/>
      <c r="F213" s="23"/>
      <c r="I213" s="23"/>
    </row>
    <row r="214" spans="1:9" s="20" customFormat="1" ht="25.5" x14ac:dyDescent="0.2">
      <c r="A214" s="22"/>
      <c r="B214" s="41" t="s">
        <v>139</v>
      </c>
      <c r="C214" s="40"/>
      <c r="D214" s="23"/>
      <c r="E214" s="45"/>
      <c r="F214" s="23"/>
      <c r="I214" s="23"/>
    </row>
    <row r="215" spans="1:9" s="20" customFormat="1" ht="69.75" customHeight="1" x14ac:dyDescent="0.2">
      <c r="A215" s="22"/>
      <c r="B215" s="41" t="s">
        <v>316</v>
      </c>
      <c r="C215" s="40"/>
      <c r="D215" s="23"/>
      <c r="E215" s="45"/>
      <c r="F215" s="23"/>
      <c r="I215" s="23"/>
    </row>
    <row r="216" spans="1:9" s="20" customFormat="1" x14ac:dyDescent="0.2">
      <c r="A216" s="22"/>
      <c r="B216" s="41"/>
      <c r="C216" s="40"/>
      <c r="D216" s="23"/>
      <c r="E216" s="45"/>
      <c r="F216" s="23"/>
      <c r="I216" s="23"/>
    </row>
    <row r="217" spans="1:9" s="20" customFormat="1" ht="25.5" x14ac:dyDescent="0.2">
      <c r="A217" s="22"/>
      <c r="B217" s="41" t="s">
        <v>138</v>
      </c>
      <c r="C217" s="40"/>
      <c r="D217" s="23"/>
      <c r="E217" s="45"/>
      <c r="F217" s="23"/>
      <c r="I217" s="23"/>
    </row>
    <row r="218" spans="1:9" s="20" customFormat="1" x14ac:dyDescent="0.2">
      <c r="A218" s="22"/>
      <c r="B218" s="41"/>
      <c r="C218" s="40"/>
      <c r="D218" s="23"/>
      <c r="E218" s="45"/>
      <c r="F218" s="23"/>
      <c r="I218" s="23"/>
    </row>
    <row r="219" spans="1:9" s="20" customFormat="1" x14ac:dyDescent="0.2">
      <c r="A219" s="22"/>
      <c r="B219" s="41" t="s">
        <v>137</v>
      </c>
      <c r="C219" s="40"/>
      <c r="D219" s="23"/>
      <c r="E219" s="45"/>
      <c r="F219" s="23">
        <f>D220*E220</f>
        <v>0</v>
      </c>
      <c r="I219" s="23"/>
    </row>
    <row r="220" spans="1:9" s="20" customFormat="1" x14ac:dyDescent="0.2">
      <c r="A220" s="22"/>
      <c r="B220" s="41" t="s">
        <v>136</v>
      </c>
      <c r="C220" s="40"/>
      <c r="D220" s="23"/>
      <c r="E220" s="45"/>
      <c r="F220" s="23"/>
      <c r="I220" s="23"/>
    </row>
    <row r="221" spans="1:9" s="20" customFormat="1" x14ac:dyDescent="0.2">
      <c r="A221" s="22"/>
      <c r="B221" s="41" t="s">
        <v>135</v>
      </c>
      <c r="C221" s="40"/>
      <c r="D221" s="23"/>
      <c r="E221" s="45"/>
      <c r="F221" s="23"/>
      <c r="I221" s="23"/>
    </row>
    <row r="222" spans="1:9" s="20" customFormat="1" x14ac:dyDescent="0.2">
      <c r="A222" s="22"/>
      <c r="B222" s="41" t="s">
        <v>134</v>
      </c>
      <c r="C222" s="40"/>
      <c r="D222" s="23"/>
      <c r="E222" s="45"/>
      <c r="F222" s="23">
        <f>D223*E223</f>
        <v>0</v>
      </c>
      <c r="I222" s="23"/>
    </row>
    <row r="223" spans="1:9" s="20" customFormat="1" x14ac:dyDescent="0.2">
      <c r="A223" s="22"/>
      <c r="B223" s="41" t="s">
        <v>133</v>
      </c>
      <c r="C223" s="40"/>
      <c r="D223" s="23"/>
      <c r="E223" s="45"/>
      <c r="F223" s="23"/>
      <c r="I223" s="23"/>
    </row>
    <row r="224" spans="1:9" s="20" customFormat="1" ht="25.5" x14ac:dyDescent="0.2">
      <c r="A224" s="22"/>
      <c r="B224" s="41" t="s">
        <v>132</v>
      </c>
      <c r="C224" s="40"/>
      <c r="D224" s="23"/>
      <c r="E224" s="45"/>
      <c r="F224" s="23"/>
      <c r="I224" s="23"/>
    </row>
    <row r="225" spans="1:9" s="20" customFormat="1" ht="25.5" x14ac:dyDescent="0.2">
      <c r="A225" s="22"/>
      <c r="B225" s="41" t="s">
        <v>131</v>
      </c>
      <c r="C225" s="40"/>
      <c r="D225" s="23"/>
      <c r="E225" s="45"/>
      <c r="F225" s="23">
        <f>D226*E226</f>
        <v>0</v>
      </c>
      <c r="I225" s="23"/>
    </row>
    <row r="226" spans="1:9" s="20" customFormat="1" ht="25.5" x14ac:dyDescent="0.2">
      <c r="A226" s="22"/>
      <c r="B226" s="41" t="s">
        <v>130</v>
      </c>
      <c r="C226" s="40"/>
      <c r="D226" s="23"/>
      <c r="E226" s="45"/>
      <c r="F226" s="23"/>
      <c r="I226" s="23"/>
    </row>
    <row r="227" spans="1:9" s="20" customFormat="1" ht="25.5" x14ac:dyDescent="0.2">
      <c r="A227" s="22"/>
      <c r="B227" s="41" t="s">
        <v>129</v>
      </c>
      <c r="C227" s="40"/>
      <c r="D227" s="23"/>
      <c r="E227" s="45"/>
      <c r="F227" s="23"/>
      <c r="I227" s="23"/>
    </row>
    <row r="228" spans="1:9" s="20" customFormat="1" ht="25.5" x14ac:dyDescent="0.2">
      <c r="A228" s="22"/>
      <c r="B228" s="41" t="s">
        <v>128</v>
      </c>
      <c r="C228" s="40"/>
      <c r="D228" s="23"/>
      <c r="E228" s="45"/>
      <c r="F228" s="23">
        <f>D229*E229</f>
        <v>0</v>
      </c>
      <c r="I228" s="23"/>
    </row>
    <row r="229" spans="1:9" s="20" customFormat="1" ht="147" customHeight="1" x14ac:dyDescent="0.2">
      <c r="A229" s="22"/>
      <c r="B229" s="41" t="s">
        <v>127</v>
      </c>
      <c r="C229" s="40"/>
      <c r="D229" s="23"/>
      <c r="E229" s="45"/>
      <c r="F229" s="23"/>
      <c r="I229" s="23"/>
    </row>
    <row r="230" spans="1:9" s="20" customFormat="1" ht="71.25" customHeight="1" x14ac:dyDescent="0.2">
      <c r="A230" s="22"/>
      <c r="B230" s="41" t="s">
        <v>126</v>
      </c>
      <c r="C230" s="40"/>
      <c r="D230" s="23"/>
      <c r="E230" s="45"/>
      <c r="F230" s="23"/>
      <c r="I230" s="23"/>
    </row>
    <row r="231" spans="1:9" s="20" customFormat="1" ht="86.25" customHeight="1" x14ac:dyDescent="0.2">
      <c r="A231" s="22"/>
      <c r="B231" s="52" t="s">
        <v>125</v>
      </c>
      <c r="C231" s="40"/>
      <c r="D231" s="23"/>
      <c r="E231" s="45"/>
      <c r="F231" s="23"/>
      <c r="I231" s="23"/>
    </row>
    <row r="232" spans="1:9" s="20" customFormat="1" x14ac:dyDescent="0.2">
      <c r="A232" s="22"/>
      <c r="B232" s="41"/>
      <c r="C232" s="40"/>
      <c r="D232" s="23"/>
      <c r="E232" s="23"/>
      <c r="F232" s="23"/>
      <c r="I232" s="23"/>
    </row>
    <row r="233" spans="1:9" s="20" customFormat="1" ht="133.5" customHeight="1" x14ac:dyDescent="0.2">
      <c r="A233" s="22" t="s">
        <v>124</v>
      </c>
      <c r="B233" s="105" t="s">
        <v>341</v>
      </c>
      <c r="C233" s="40"/>
      <c r="D233" s="23"/>
      <c r="E233" s="45"/>
      <c r="F233" s="23"/>
      <c r="I233" s="23"/>
    </row>
    <row r="234" spans="1:9" s="20" customFormat="1" x14ac:dyDescent="0.2">
      <c r="A234" s="22"/>
      <c r="B234" s="41"/>
      <c r="C234" s="40" t="s">
        <v>1</v>
      </c>
      <c r="D234" s="23">
        <v>34</v>
      </c>
      <c r="E234" s="48"/>
      <c r="F234" s="19">
        <f>D234*E234</f>
        <v>0</v>
      </c>
      <c r="I234" s="23"/>
    </row>
    <row r="235" spans="1:9" s="20" customFormat="1" x14ac:dyDescent="0.2">
      <c r="A235" s="22"/>
      <c r="B235" s="41"/>
      <c r="C235" s="40"/>
      <c r="D235" s="23"/>
      <c r="E235" s="48"/>
      <c r="F235" s="19"/>
      <c r="I235" s="23"/>
    </row>
    <row r="236" spans="1:9" s="20" customFormat="1" ht="41.25" customHeight="1" x14ac:dyDescent="0.2">
      <c r="A236" s="22" t="s">
        <v>123</v>
      </c>
      <c r="B236" s="46" t="s">
        <v>305</v>
      </c>
      <c r="C236" s="40"/>
      <c r="D236" s="23"/>
      <c r="E236" s="45"/>
      <c r="F236" s="23"/>
      <c r="I236" s="23"/>
    </row>
    <row r="237" spans="1:9" s="20" customFormat="1" x14ac:dyDescent="0.2">
      <c r="A237" s="22"/>
      <c r="B237" s="41"/>
      <c r="C237" s="40" t="s">
        <v>2</v>
      </c>
      <c r="D237" s="23">
        <v>55</v>
      </c>
      <c r="E237" s="48"/>
      <c r="F237" s="19">
        <f>D237*E237</f>
        <v>0</v>
      </c>
      <c r="I237" s="23"/>
    </row>
    <row r="238" spans="1:9" s="20" customFormat="1" x14ac:dyDescent="0.2">
      <c r="A238" s="22"/>
      <c r="B238" s="41"/>
      <c r="C238" s="40"/>
      <c r="D238" s="23"/>
      <c r="E238" s="48"/>
      <c r="F238" s="19">
        <f t="shared" ref="F238:F240" si="4">D238*E238</f>
        <v>0</v>
      </c>
      <c r="I238" s="23"/>
    </row>
    <row r="239" spans="1:9" s="20" customFormat="1" ht="111.75" customHeight="1" x14ac:dyDescent="0.2">
      <c r="A239" s="22" t="s">
        <v>342</v>
      </c>
      <c r="B239" s="41" t="s">
        <v>344</v>
      </c>
      <c r="C239" s="40"/>
      <c r="D239" s="23"/>
      <c r="E239" s="48"/>
      <c r="F239" s="19"/>
      <c r="I239" s="23"/>
    </row>
    <row r="240" spans="1:9" s="20" customFormat="1" x14ac:dyDescent="0.2">
      <c r="A240" s="22"/>
      <c r="B240" s="41"/>
      <c r="C240" s="40" t="s">
        <v>1</v>
      </c>
      <c r="D240" s="23">
        <v>16</v>
      </c>
      <c r="E240" s="48"/>
      <c r="F240" s="19">
        <f t="shared" si="4"/>
        <v>0</v>
      </c>
      <c r="I240" s="23"/>
    </row>
    <row r="241" spans="1:9" s="20" customFormat="1" x14ac:dyDescent="0.2">
      <c r="A241" s="22"/>
      <c r="B241" s="41"/>
      <c r="C241" s="40"/>
      <c r="D241" s="23"/>
      <c r="E241" s="48"/>
      <c r="F241" s="19"/>
      <c r="I241" s="23"/>
    </row>
    <row r="242" spans="1:9" s="20" customFormat="1" x14ac:dyDescent="0.2">
      <c r="A242" s="22" t="s">
        <v>122</v>
      </c>
      <c r="B242" s="41" t="s">
        <v>121</v>
      </c>
      <c r="C242" s="40"/>
      <c r="D242" s="23"/>
      <c r="E242" s="45"/>
      <c r="F242" s="23"/>
      <c r="I242" s="23"/>
    </row>
    <row r="243" spans="1:9" s="20" customFormat="1" ht="61.5" customHeight="1" x14ac:dyDescent="0.2">
      <c r="A243" s="22"/>
      <c r="B243" s="46" t="s">
        <v>120</v>
      </c>
      <c r="C243" s="40"/>
      <c r="D243" s="23"/>
      <c r="E243" s="45"/>
      <c r="F243" s="23"/>
      <c r="I243" s="23"/>
    </row>
    <row r="244" spans="1:9" s="20" customFormat="1" x14ac:dyDescent="0.2">
      <c r="A244" s="22"/>
      <c r="B244" s="41" t="s">
        <v>119</v>
      </c>
      <c r="C244" s="40" t="s">
        <v>26</v>
      </c>
      <c r="D244" s="49">
        <v>3</v>
      </c>
      <c r="E244" s="48"/>
      <c r="F244" s="19">
        <f>D244*E244</f>
        <v>0</v>
      </c>
      <c r="I244" s="23"/>
    </row>
    <row r="245" spans="1:9" s="20" customFormat="1" x14ac:dyDescent="0.2">
      <c r="A245" s="22"/>
      <c r="B245" s="41" t="s">
        <v>118</v>
      </c>
      <c r="C245" s="40" t="s">
        <v>26</v>
      </c>
      <c r="D245" s="49">
        <v>3</v>
      </c>
      <c r="E245" s="48"/>
      <c r="F245" s="19">
        <f>D245*E245</f>
        <v>0</v>
      </c>
      <c r="I245" s="23"/>
    </row>
    <row r="246" spans="1:9" s="20" customFormat="1" x14ac:dyDescent="0.2">
      <c r="A246" s="83"/>
      <c r="B246" s="82"/>
      <c r="C246" s="81"/>
      <c r="D246" s="80"/>
      <c r="E246" s="79"/>
      <c r="F246" s="66"/>
      <c r="I246" s="23"/>
    </row>
    <row r="247" spans="1:9" s="20" customFormat="1" ht="25.5" x14ac:dyDescent="0.2">
      <c r="A247" s="43" t="s">
        <v>117</v>
      </c>
      <c r="B247" s="56" t="s">
        <v>348</v>
      </c>
      <c r="C247" s="65"/>
      <c r="D247" s="42"/>
      <c r="E247" s="42"/>
      <c r="F247" s="42">
        <f>SUM(F206:F246)</f>
        <v>0</v>
      </c>
      <c r="I247" s="23"/>
    </row>
    <row r="248" spans="1:9" s="20" customFormat="1" x14ac:dyDescent="0.2">
      <c r="A248" s="22"/>
      <c r="B248" s="41"/>
      <c r="C248" s="40"/>
      <c r="D248" s="23"/>
      <c r="E248" s="23"/>
      <c r="F248" s="23"/>
      <c r="I248" s="23"/>
    </row>
    <row r="249" spans="1:9" s="20" customFormat="1" x14ac:dyDescent="0.2">
      <c r="A249" s="76" t="s">
        <v>114</v>
      </c>
      <c r="B249" s="75" t="s">
        <v>8</v>
      </c>
      <c r="C249" s="40"/>
      <c r="D249" s="23"/>
      <c r="E249" s="45"/>
      <c r="F249" s="23"/>
      <c r="I249" s="23"/>
    </row>
    <row r="250" spans="1:9" s="20" customFormat="1" x14ac:dyDescent="0.2">
      <c r="A250" s="22"/>
      <c r="B250" s="41"/>
      <c r="C250" s="40"/>
      <c r="D250" s="23"/>
      <c r="E250" s="23"/>
      <c r="F250" s="23"/>
      <c r="I250" s="23"/>
    </row>
    <row r="251" spans="1:9" s="20" customFormat="1" ht="25.5" x14ac:dyDescent="0.2">
      <c r="A251" s="22" t="s">
        <v>115</v>
      </c>
      <c r="B251" s="74" t="s">
        <v>317</v>
      </c>
      <c r="C251" s="40"/>
      <c r="D251" s="23"/>
      <c r="E251" s="23"/>
      <c r="F251" s="23"/>
      <c r="I251" s="23"/>
    </row>
    <row r="252" spans="1:9" s="20" customFormat="1" x14ac:dyDescent="0.2">
      <c r="A252" s="22"/>
      <c r="B252" s="74"/>
      <c r="C252" s="40"/>
      <c r="D252" s="23"/>
      <c r="E252" s="23"/>
      <c r="F252" s="23"/>
      <c r="I252" s="23"/>
    </row>
    <row r="253" spans="1:9" s="20" customFormat="1" x14ac:dyDescent="0.2">
      <c r="A253" s="22"/>
      <c r="B253" s="74"/>
      <c r="C253" s="40"/>
      <c r="D253" s="23"/>
      <c r="E253" s="23"/>
      <c r="F253" s="23"/>
      <c r="I253" s="23"/>
    </row>
    <row r="254" spans="1:9" s="20" customFormat="1" x14ac:dyDescent="0.2">
      <c r="A254" s="22"/>
      <c r="B254" s="74" t="s">
        <v>318</v>
      </c>
      <c r="C254" s="40"/>
      <c r="D254" s="23"/>
      <c r="E254" s="23"/>
      <c r="F254" s="23"/>
      <c r="I254" s="23"/>
    </row>
    <row r="255" spans="1:9" s="20" customFormat="1" ht="51" x14ac:dyDescent="0.2">
      <c r="A255" s="22"/>
      <c r="B255" s="74" t="s">
        <v>319</v>
      </c>
      <c r="C255" s="40"/>
      <c r="D255" s="23"/>
      <c r="E255" s="23"/>
      <c r="F255" s="23"/>
      <c r="I255" s="23"/>
    </row>
    <row r="256" spans="1:9" s="20" customFormat="1" ht="30.75" customHeight="1" x14ac:dyDescent="0.2">
      <c r="A256" s="22"/>
      <c r="B256" s="73" t="s">
        <v>113</v>
      </c>
      <c r="C256" s="40"/>
      <c r="D256" s="23"/>
      <c r="E256" s="23"/>
      <c r="F256" s="23"/>
      <c r="I256" s="23"/>
    </row>
    <row r="257" spans="1:9" s="20" customFormat="1" x14ac:dyDescent="0.2">
      <c r="A257" s="22"/>
      <c r="B257" s="74" t="s">
        <v>112</v>
      </c>
      <c r="C257" s="40"/>
      <c r="D257" s="23"/>
      <c r="E257" s="23"/>
      <c r="F257" s="23"/>
      <c r="I257" s="23"/>
    </row>
    <row r="258" spans="1:9" s="20" customFormat="1" x14ac:dyDescent="0.2">
      <c r="A258" s="22"/>
      <c r="B258" s="74" t="s">
        <v>111</v>
      </c>
      <c r="C258" s="40"/>
      <c r="D258" s="23"/>
      <c r="E258" s="23"/>
      <c r="F258" s="23"/>
      <c r="I258" s="23"/>
    </row>
    <row r="259" spans="1:9" s="20" customFormat="1" ht="25.5" x14ac:dyDescent="0.2">
      <c r="A259" s="22"/>
      <c r="B259" s="73" t="s">
        <v>110</v>
      </c>
      <c r="C259" s="40"/>
      <c r="D259" s="23"/>
      <c r="E259" s="23"/>
      <c r="F259" s="23"/>
      <c r="I259" s="23"/>
    </row>
    <row r="260" spans="1:9" s="20" customFormat="1" ht="25.5" x14ac:dyDescent="0.2">
      <c r="A260" s="22"/>
      <c r="B260" s="73" t="s">
        <v>109</v>
      </c>
      <c r="C260" s="40"/>
      <c r="D260" s="23"/>
      <c r="E260" s="23"/>
      <c r="F260" s="23"/>
      <c r="I260" s="23"/>
    </row>
    <row r="261" spans="1:9" s="20" customFormat="1" x14ac:dyDescent="0.2">
      <c r="A261" s="22"/>
      <c r="B261" s="73"/>
      <c r="C261" s="40"/>
      <c r="D261" s="23"/>
      <c r="E261" s="23"/>
      <c r="F261" s="23"/>
      <c r="I261" s="23"/>
    </row>
    <row r="262" spans="1:9" s="20" customFormat="1" ht="239.25" customHeight="1" x14ac:dyDescent="0.2">
      <c r="A262" s="22"/>
      <c r="B262" s="72" t="s">
        <v>320</v>
      </c>
      <c r="C262" s="71" t="s">
        <v>2</v>
      </c>
      <c r="D262" s="70">
        <v>31</v>
      </c>
      <c r="E262" s="69"/>
      <c r="F262" s="68" t="str">
        <f>IF(E262="","",D262*E262)</f>
        <v/>
      </c>
      <c r="I262" s="23"/>
    </row>
    <row r="263" spans="1:9" s="20" customFormat="1" x14ac:dyDescent="0.2">
      <c r="A263" s="22"/>
      <c r="B263" s="41"/>
      <c r="C263" s="40"/>
      <c r="D263" s="23"/>
      <c r="E263" s="23"/>
      <c r="F263" s="23"/>
      <c r="I263" s="23"/>
    </row>
    <row r="264" spans="1:9" s="20" customFormat="1" x14ac:dyDescent="0.2">
      <c r="A264" s="43" t="s">
        <v>114</v>
      </c>
      <c r="B264" s="56" t="s">
        <v>7</v>
      </c>
      <c r="C264" s="65"/>
      <c r="D264" s="42"/>
      <c r="E264" s="42"/>
      <c r="F264" s="42">
        <f>SUM(F258:F263)</f>
        <v>0</v>
      </c>
      <c r="I264" s="23"/>
    </row>
    <row r="265" spans="1:9" s="20" customFormat="1" x14ac:dyDescent="0.2">
      <c r="A265" s="22"/>
      <c r="B265" s="41"/>
      <c r="C265" s="40"/>
      <c r="D265" s="23"/>
      <c r="E265" s="23"/>
      <c r="F265" s="23"/>
      <c r="I265" s="23"/>
    </row>
    <row r="266" spans="1:9" s="20" customFormat="1" x14ac:dyDescent="0.2">
      <c r="A266" s="22"/>
      <c r="B266" s="41"/>
      <c r="C266" s="40"/>
      <c r="D266" s="23"/>
      <c r="E266" s="23"/>
      <c r="F266" s="23"/>
      <c r="I266" s="23"/>
    </row>
    <row r="267" spans="1:9" s="20" customFormat="1" ht="13.5" thickBot="1" x14ac:dyDescent="0.25">
      <c r="A267" s="22"/>
      <c r="B267" s="41"/>
      <c r="C267" s="40"/>
      <c r="D267" s="23"/>
      <c r="E267" s="23"/>
      <c r="F267" s="23"/>
      <c r="I267" s="23"/>
    </row>
    <row r="268" spans="1:9" ht="24" customHeight="1" thickBot="1" x14ac:dyDescent="0.25">
      <c r="A268" s="115" t="s">
        <v>324</v>
      </c>
      <c r="B268" s="148" t="s">
        <v>325</v>
      </c>
      <c r="C268" s="148"/>
      <c r="D268" s="148"/>
      <c r="E268" s="148"/>
      <c r="F268" s="149"/>
    </row>
    <row r="269" spans="1:9" s="133" customFormat="1" x14ac:dyDescent="0.2">
      <c r="A269" s="53"/>
      <c r="B269" s="52"/>
      <c r="C269" s="132"/>
      <c r="D269" s="64"/>
      <c r="E269" s="64"/>
      <c r="F269" s="64"/>
      <c r="I269" s="64"/>
    </row>
    <row r="270" spans="1:9" s="133" customFormat="1" ht="15.75" x14ac:dyDescent="0.25">
      <c r="A270" s="111" t="s">
        <v>335</v>
      </c>
      <c r="B270" s="110" t="str">
        <f>B9</f>
        <v>PRIPREMNI RADOVI</v>
      </c>
      <c r="C270" s="126"/>
      <c r="D270" s="119"/>
      <c r="E270" s="119"/>
      <c r="F270" s="119">
        <f>F13</f>
        <v>0</v>
      </c>
      <c r="I270" s="64"/>
    </row>
    <row r="271" spans="1:9" ht="15.75" x14ac:dyDescent="0.25">
      <c r="A271" s="111" t="s">
        <v>326</v>
      </c>
      <c r="B271" s="143" t="str">
        <f>B18</f>
        <v>RUŠENJA I DEMONTAŽE</v>
      </c>
      <c r="C271" s="143"/>
      <c r="D271" s="119"/>
      <c r="E271" s="119"/>
      <c r="F271" s="119">
        <f>F41</f>
        <v>0</v>
      </c>
    </row>
    <row r="272" spans="1:9" ht="15.75" x14ac:dyDescent="0.25">
      <c r="A272" s="111" t="s">
        <v>327</v>
      </c>
      <c r="B272" s="143" t="str">
        <f>B44</f>
        <v>ZEMLJANI RADOVI</v>
      </c>
      <c r="C272" s="143"/>
      <c r="D272" s="119"/>
      <c r="E272" s="119"/>
      <c r="F272" s="119">
        <f>F102</f>
        <v>0</v>
      </c>
    </row>
    <row r="273" spans="1:9" ht="15.75" x14ac:dyDescent="0.25">
      <c r="A273" s="111" t="s">
        <v>328</v>
      </c>
      <c r="B273" s="143" t="str">
        <f>B104</f>
        <v>BETONSKI I ARMIRANO BETONSKI RADOVI</v>
      </c>
      <c r="C273" s="143"/>
      <c r="D273" s="119"/>
      <c r="E273" s="119"/>
      <c r="F273" s="119">
        <f>F202</f>
        <v>0</v>
      </c>
    </row>
    <row r="274" spans="1:9" ht="15.75" x14ac:dyDescent="0.25">
      <c r="A274" s="111" t="s">
        <v>329</v>
      </c>
      <c r="B274" s="143" t="str">
        <f>B205</f>
        <v>KERAMIČARSKI RADOVI I TARACERSKI RADOVI - OBLAGANJA</v>
      </c>
      <c r="C274" s="143"/>
      <c r="D274" s="119"/>
      <c r="E274" s="119"/>
      <c r="F274" s="119">
        <f>F247</f>
        <v>0</v>
      </c>
    </row>
    <row r="275" spans="1:9" ht="15.75" x14ac:dyDescent="0.25">
      <c r="A275" s="120" t="s">
        <v>330</v>
      </c>
      <c r="B275" s="150" t="str">
        <f>B249</f>
        <v>BRAVARSKI RADOVI</v>
      </c>
      <c r="C275" s="150"/>
      <c r="D275" s="121"/>
      <c r="E275" s="121"/>
      <c r="F275" s="121">
        <f>F264</f>
        <v>0</v>
      </c>
    </row>
    <row r="276" spans="1:9" ht="15.75" x14ac:dyDescent="0.25">
      <c r="A276" s="127"/>
      <c r="B276" s="147" t="s">
        <v>331</v>
      </c>
      <c r="C276" s="147"/>
      <c r="D276" s="128"/>
      <c r="E276" s="128"/>
      <c r="F276" s="128">
        <f>SUM(F270:F275)</f>
        <v>0</v>
      </c>
    </row>
    <row r="277" spans="1:9" s="124" customFormat="1" ht="15.75" x14ac:dyDescent="0.25">
      <c r="A277" s="129"/>
      <c r="B277" s="130" t="s">
        <v>25</v>
      </c>
      <c r="C277" s="131"/>
      <c r="D277" s="128"/>
      <c r="E277" s="128"/>
      <c r="F277" s="128">
        <f>F276*0.25</f>
        <v>0</v>
      </c>
      <c r="I277" s="116"/>
    </row>
    <row r="278" spans="1:9" s="124" customFormat="1" ht="15.75" x14ac:dyDescent="0.25">
      <c r="A278" s="129"/>
      <c r="B278" s="130" t="s">
        <v>332</v>
      </c>
      <c r="C278" s="131"/>
      <c r="D278" s="128"/>
      <c r="E278" s="128"/>
      <c r="F278" s="128">
        <f>SUM(F276:F277)</f>
        <v>0</v>
      </c>
      <c r="I278" s="116"/>
    </row>
    <row r="279" spans="1:9" s="124" customFormat="1" ht="15.75" x14ac:dyDescent="0.25">
      <c r="A279" s="106"/>
      <c r="B279" s="112"/>
      <c r="C279" s="126"/>
      <c r="D279" s="119"/>
      <c r="E279" s="119"/>
      <c r="F279" s="119"/>
      <c r="I279" s="116"/>
    </row>
    <row r="280" spans="1:9" s="124" customFormat="1" ht="15.75" x14ac:dyDescent="0.25">
      <c r="A280" s="106"/>
      <c r="B280" s="112"/>
      <c r="C280" s="126"/>
      <c r="D280" s="119"/>
      <c r="E280" s="119"/>
      <c r="F280" s="119"/>
      <c r="I280" s="116"/>
    </row>
    <row r="281" spans="1:9" x14ac:dyDescent="0.2">
      <c r="A281" s="106"/>
      <c r="B281" s="122"/>
      <c r="C281" s="123"/>
      <c r="D281" s="116"/>
      <c r="E281" s="116"/>
      <c r="F281" s="116"/>
    </row>
    <row r="282" spans="1:9" x14ac:dyDescent="0.2">
      <c r="A282" s="106"/>
      <c r="B282" s="122" t="s">
        <v>358</v>
      </c>
      <c r="C282" s="123"/>
      <c r="D282" s="116"/>
      <c r="E282" s="116"/>
      <c r="F282" s="116"/>
    </row>
    <row r="283" spans="1:9" x14ac:dyDescent="0.2">
      <c r="A283" s="106"/>
      <c r="B283" s="122"/>
      <c r="C283" s="123"/>
      <c r="D283" s="116"/>
      <c r="E283" s="116"/>
      <c r="F283" s="116"/>
    </row>
    <row r="284" spans="1:9" x14ac:dyDescent="0.2">
      <c r="A284" s="106"/>
      <c r="B284" s="122"/>
      <c r="C284" s="123"/>
      <c r="D284" s="116"/>
      <c r="E284" s="116"/>
      <c r="F284" s="116"/>
    </row>
    <row r="285" spans="1:9" x14ac:dyDescent="0.2">
      <c r="A285" s="106"/>
      <c r="B285" s="122"/>
      <c r="C285" s="123"/>
      <c r="D285" s="116"/>
      <c r="E285" s="116"/>
      <c r="F285" s="116"/>
    </row>
    <row r="286" spans="1:9" x14ac:dyDescent="0.2">
      <c r="A286" s="106"/>
      <c r="B286" s="122"/>
      <c r="C286" s="123"/>
      <c r="D286" s="116"/>
      <c r="E286" s="116"/>
      <c r="F286" s="116"/>
    </row>
    <row r="287" spans="1:9" ht="15" x14ac:dyDescent="0.2">
      <c r="A287" s="117"/>
      <c r="B287" s="18" t="s">
        <v>4</v>
      </c>
      <c r="C287" s="125"/>
      <c r="D287" s="118"/>
      <c r="E287" s="118" t="s">
        <v>357</v>
      </c>
      <c r="F287" s="118"/>
    </row>
    <row r="288" spans="1:9" ht="15" x14ac:dyDescent="0.2">
      <c r="A288" s="117"/>
      <c r="B288" s="18"/>
      <c r="C288" s="125"/>
      <c r="D288" s="118"/>
      <c r="E288" s="118"/>
      <c r="F288" s="118"/>
    </row>
    <row r="289" spans="1:6" ht="15" x14ac:dyDescent="0.2">
      <c r="A289" s="117"/>
      <c r="B289" s="18" t="s">
        <v>24</v>
      </c>
      <c r="C289" s="125"/>
      <c r="D289" s="118"/>
      <c r="E289" s="118"/>
      <c r="F289" s="118"/>
    </row>
  </sheetData>
  <mergeCells count="8">
    <mergeCell ref="B3:F3"/>
    <mergeCell ref="B276:C276"/>
    <mergeCell ref="B268:F268"/>
    <mergeCell ref="B271:C271"/>
    <mergeCell ref="B272:C272"/>
    <mergeCell ref="B273:C273"/>
    <mergeCell ref="B274:C274"/>
    <mergeCell ref="B275:C275"/>
  </mergeCells>
  <phoneticPr fontId="29" type="noConversion"/>
  <conditionalFormatting sqref="F234:F235 F244:F246 F188:F189 F82 F85 F1 F21:F22 F24:F25 F27:F28 F30:F31 F79 F74 F183 F200 F195:F198 F33:F40 F93:F95 F97:F101 F237:F241">
    <cfRule type="cellIs" dxfId="6" priority="8" stopIfTrue="1" operator="greaterThan">
      <formula>0</formula>
    </cfRule>
  </conditionalFormatting>
  <conditionalFormatting sqref="F84">
    <cfRule type="cellIs" dxfId="5" priority="3" stopIfTrue="1" operator="greaterThan">
      <formula>0</formula>
    </cfRule>
  </conditionalFormatting>
  <conditionalFormatting sqref="F96">
    <cfRule type="cellIs" dxfId="4" priority="2" stopIfTrue="1" operator="greaterThan">
      <formula>0</formula>
    </cfRule>
  </conditionalFormatting>
  <pageMargins left="0.70866141732283472" right="0.15748031496062992" top="0.74803149606299213" bottom="0.74803149606299213" header="0.31496062992125984" footer="0.31496062992125984"/>
  <pageSetup paperSize="9" scale="95" orientation="portrait" r:id="rId1"/>
  <headerFooter alignWithMargins="0">
    <oddHeader>&amp;L&amp;"Verdana,Uobičajeno"&amp;8BENING d.o.o. Zabok
Lokacija: k.č.br. 1988/6; k.o. Veternica&amp;C&amp;"Verdana,Uobičajeno"TROŠKOVNIK RADOVA
pristupna rampa za invalide&amp;R&amp;"Verdana,Uobičajeno"&amp;8B.P. 18/20</oddHeader>
    <oddFooter>&amp;L&amp;"Verdana,Uobičajeno"&amp;8Zabok, prosinac 2020.&amp;R&amp;"Verdana,Uobičajeno"&amp;P od &amp;N</oddFooter>
  </headerFooter>
  <rowBreaks count="13" manualBreakCount="13">
    <brk id="30" max="5" man="1"/>
    <brk id="42" max="5" man="1"/>
    <brk id="56" max="5" man="1"/>
    <brk id="83" max="5" man="1"/>
    <brk id="120" max="5" man="1"/>
    <brk id="135" max="5" man="1"/>
    <brk id="150" max="5" man="1"/>
    <brk id="159" max="5" man="1"/>
    <brk id="183" max="5" man="1"/>
    <brk id="203" max="5" man="1"/>
    <brk id="229" max="5" man="1"/>
    <brk id="247" max="5" man="1"/>
    <brk id="266"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1"/>
  <sheetViews>
    <sheetView showZeros="0" view="pageBreakPreview" topLeftCell="A142" zoomScale="75" zoomScaleNormal="75" zoomScaleSheetLayoutView="75" zoomScalePageLayoutView="71" workbookViewId="0">
      <selection activeCell="E141" sqref="E141:E147"/>
    </sheetView>
  </sheetViews>
  <sheetFormatPr defaultRowHeight="12.75" x14ac:dyDescent="0.2"/>
  <cols>
    <col min="1" max="1" width="8.5703125" style="39" customWidth="1"/>
    <col min="2" max="2" width="42.5703125" style="38" customWidth="1"/>
    <col min="3" max="3" width="8" style="37" customWidth="1"/>
    <col min="4" max="4" width="10" style="36" customWidth="1"/>
    <col min="5" max="5" width="12" style="36" customWidth="1"/>
    <col min="6" max="6" width="13.42578125" style="36" customWidth="1"/>
    <col min="7" max="8" width="9.140625" style="35"/>
    <col min="9" max="9" width="12" style="36" customWidth="1"/>
    <col min="10" max="16384" width="9.140625" style="35"/>
  </cols>
  <sheetData>
    <row r="1" spans="1:9" s="7" customFormat="1" ht="25.5" x14ac:dyDescent="0.2">
      <c r="A1" s="101" t="s">
        <v>281</v>
      </c>
      <c r="B1" s="101" t="s">
        <v>280</v>
      </c>
      <c r="C1" s="101" t="s">
        <v>279</v>
      </c>
      <c r="D1" s="100" t="s">
        <v>278</v>
      </c>
      <c r="E1" s="100" t="s">
        <v>277</v>
      </c>
      <c r="F1" s="100" t="s">
        <v>276</v>
      </c>
      <c r="I1" s="99"/>
    </row>
    <row r="2" spans="1:9" s="20" customFormat="1" ht="13.5" thickBot="1" x14ac:dyDescent="0.25">
      <c r="A2" s="22"/>
      <c r="B2" s="41"/>
      <c r="C2" s="40"/>
      <c r="D2" s="23"/>
      <c r="E2" s="23"/>
      <c r="F2" s="23"/>
      <c r="I2" s="23"/>
    </row>
    <row r="3" spans="1:9" s="20" customFormat="1" ht="21" thickBot="1" x14ac:dyDescent="0.25">
      <c r="A3" s="108" t="s">
        <v>282</v>
      </c>
      <c r="B3" s="145" t="s">
        <v>334</v>
      </c>
      <c r="C3" s="145"/>
      <c r="D3" s="145"/>
      <c r="E3" s="145"/>
      <c r="F3" s="146"/>
      <c r="I3" s="23"/>
    </row>
    <row r="4" spans="1:9" s="20" customFormat="1" x14ac:dyDescent="0.2">
      <c r="A4" s="22"/>
      <c r="B4" s="41"/>
      <c r="C4" s="40"/>
      <c r="D4" s="23"/>
      <c r="E4" s="23"/>
      <c r="F4" s="23"/>
      <c r="I4" s="23"/>
    </row>
    <row r="5" spans="1:9" s="20" customFormat="1" x14ac:dyDescent="0.2">
      <c r="A5" s="22"/>
      <c r="B5" s="41"/>
      <c r="C5" s="40"/>
      <c r="D5" s="23"/>
      <c r="E5" s="23"/>
      <c r="F5" s="23"/>
      <c r="I5" s="23"/>
    </row>
    <row r="6" spans="1:9" s="20" customFormat="1" ht="36" x14ac:dyDescent="0.2">
      <c r="A6" s="113" t="s">
        <v>282</v>
      </c>
      <c r="B6" s="114" t="s">
        <v>274</v>
      </c>
      <c r="C6" s="98"/>
      <c r="D6" s="97"/>
      <c r="E6" s="97"/>
      <c r="F6" s="97"/>
      <c r="I6" s="96"/>
    </row>
    <row r="7" spans="1:9" s="20" customFormat="1" x14ac:dyDescent="0.2">
      <c r="A7" s="53"/>
      <c r="B7" s="52"/>
      <c r="C7" s="40"/>
      <c r="D7" s="23"/>
      <c r="E7" s="23"/>
      <c r="F7" s="23"/>
      <c r="I7" s="23"/>
    </row>
    <row r="8" spans="1:9" s="20" customFormat="1" x14ac:dyDescent="0.2">
      <c r="A8" s="53"/>
      <c r="B8" s="52"/>
      <c r="C8" s="40"/>
      <c r="D8" s="23"/>
      <c r="E8" s="23"/>
      <c r="F8" s="23"/>
      <c r="I8" s="23"/>
    </row>
    <row r="9" spans="1:9" s="20" customFormat="1" ht="15.75" x14ac:dyDescent="0.2">
      <c r="A9" s="109" t="s">
        <v>260</v>
      </c>
      <c r="B9" s="110" t="s">
        <v>268</v>
      </c>
      <c r="C9" s="40"/>
      <c r="D9" s="23"/>
      <c r="E9" s="23"/>
      <c r="F9" s="23"/>
      <c r="I9" s="23"/>
    </row>
    <row r="10" spans="1:9" s="20" customFormat="1" x14ac:dyDescent="0.2">
      <c r="A10" s="53"/>
      <c r="B10" s="52"/>
      <c r="C10" s="40"/>
      <c r="D10" s="23"/>
      <c r="E10" s="23"/>
      <c r="F10" s="23"/>
      <c r="I10" s="23"/>
    </row>
    <row r="11" spans="1:9" s="20" customFormat="1" ht="70.5" customHeight="1" x14ac:dyDescent="0.2">
      <c r="A11" s="22" t="s">
        <v>267</v>
      </c>
      <c r="B11" s="78" t="s">
        <v>336</v>
      </c>
      <c r="C11" s="40"/>
      <c r="D11" s="23"/>
      <c r="E11" s="23"/>
      <c r="F11" s="23"/>
      <c r="I11" s="23"/>
    </row>
    <row r="12" spans="1:9" s="20" customFormat="1" x14ac:dyDescent="0.2">
      <c r="A12" s="22"/>
      <c r="B12" s="1" t="s">
        <v>283</v>
      </c>
      <c r="C12" s="50" t="s">
        <v>5</v>
      </c>
      <c r="D12" s="49">
        <v>2</v>
      </c>
      <c r="E12" s="48"/>
      <c r="F12" s="44">
        <f>D12*E12</f>
        <v>0</v>
      </c>
      <c r="G12" s="35"/>
      <c r="I12" s="48"/>
    </row>
    <row r="13" spans="1:9" s="20" customFormat="1" x14ac:dyDescent="0.2">
      <c r="A13" s="22"/>
      <c r="B13" s="1"/>
      <c r="C13" s="50"/>
      <c r="D13" s="49"/>
      <c r="E13" s="48"/>
      <c r="F13" s="44"/>
      <c r="I13" s="48"/>
    </row>
    <row r="14" spans="1:9" s="20" customFormat="1" ht="70.5" customHeight="1" x14ac:dyDescent="0.2">
      <c r="A14" s="22" t="s">
        <v>266</v>
      </c>
      <c r="B14" s="46" t="s">
        <v>337</v>
      </c>
      <c r="C14" s="40"/>
      <c r="D14" s="23"/>
      <c r="E14" s="23"/>
      <c r="F14" s="23"/>
      <c r="I14" s="23"/>
    </row>
    <row r="15" spans="1:9" s="20" customFormat="1" x14ac:dyDescent="0.2">
      <c r="A15" s="22"/>
      <c r="B15" s="1" t="s">
        <v>107</v>
      </c>
      <c r="C15" s="50" t="s">
        <v>1</v>
      </c>
      <c r="D15" s="49">
        <v>18.5</v>
      </c>
      <c r="E15" s="48"/>
      <c r="F15" s="44">
        <f>D15*E15</f>
        <v>0</v>
      </c>
      <c r="I15" s="48"/>
    </row>
    <row r="16" spans="1:9" s="20" customFormat="1" x14ac:dyDescent="0.2">
      <c r="A16" s="83"/>
      <c r="B16" s="1"/>
      <c r="C16" s="92"/>
      <c r="D16" s="80"/>
      <c r="E16" s="79"/>
      <c r="F16" s="66"/>
      <c r="I16" s="48"/>
    </row>
    <row r="17" spans="1:9" s="20" customFormat="1" x14ac:dyDescent="0.2">
      <c r="A17" s="43" t="s">
        <v>260</v>
      </c>
      <c r="B17" s="56" t="s">
        <v>259</v>
      </c>
      <c r="C17" s="55"/>
      <c r="D17" s="54"/>
      <c r="E17" s="54"/>
      <c r="F17" s="42">
        <f>SUM(F11:F15)</f>
        <v>0</v>
      </c>
      <c r="I17" s="23"/>
    </row>
    <row r="18" spans="1:9" s="20" customFormat="1" x14ac:dyDescent="0.2">
      <c r="A18" s="53"/>
      <c r="B18" s="52"/>
      <c r="C18" s="40"/>
      <c r="D18" s="23"/>
      <c r="E18" s="23"/>
      <c r="F18" s="23"/>
      <c r="I18" s="23"/>
    </row>
    <row r="19" spans="1:9" s="20" customFormat="1" x14ac:dyDescent="0.2">
      <c r="A19" s="22"/>
      <c r="B19" s="41"/>
      <c r="C19" s="40"/>
      <c r="D19" s="23"/>
      <c r="E19" s="23"/>
      <c r="F19" s="23"/>
      <c r="I19" s="23"/>
    </row>
    <row r="20" spans="1:9" s="20" customFormat="1" x14ac:dyDescent="0.2">
      <c r="A20" s="22"/>
      <c r="B20" s="41"/>
      <c r="C20" s="40"/>
      <c r="D20" s="23"/>
      <c r="E20" s="23"/>
      <c r="F20" s="23"/>
      <c r="I20" s="23"/>
    </row>
    <row r="21" spans="1:9" s="20" customFormat="1" x14ac:dyDescent="0.2">
      <c r="A21" s="22"/>
      <c r="B21" s="41"/>
      <c r="C21" s="40"/>
      <c r="D21" s="23"/>
      <c r="E21" s="23"/>
      <c r="F21" s="23"/>
      <c r="I21" s="23"/>
    </row>
    <row r="22" spans="1:9" s="20" customFormat="1" ht="31.5" x14ac:dyDescent="0.2">
      <c r="A22" s="109" t="s">
        <v>222</v>
      </c>
      <c r="B22" s="110" t="s">
        <v>220</v>
      </c>
      <c r="C22" s="40"/>
      <c r="D22" s="23"/>
      <c r="E22" s="23"/>
      <c r="F22" s="23"/>
      <c r="I22" s="23"/>
    </row>
    <row r="23" spans="1:9" s="20" customFormat="1" x14ac:dyDescent="0.2">
      <c r="A23" s="39"/>
      <c r="B23" s="38"/>
      <c r="C23" s="37"/>
      <c r="D23" s="36"/>
      <c r="E23" s="36"/>
      <c r="F23" s="36"/>
      <c r="I23" s="23"/>
    </row>
    <row r="24" spans="1:9" s="20" customFormat="1" x14ac:dyDescent="0.2">
      <c r="A24" s="22"/>
      <c r="B24" s="52" t="s">
        <v>219</v>
      </c>
      <c r="C24" s="40"/>
      <c r="D24" s="23"/>
      <c r="E24" s="23"/>
      <c r="F24" s="23"/>
      <c r="I24" s="23"/>
    </row>
    <row r="25" spans="1:9" s="20" customFormat="1" x14ac:dyDescent="0.2">
      <c r="A25" s="22"/>
      <c r="B25" s="52"/>
      <c r="C25" s="40"/>
      <c r="D25" s="23"/>
      <c r="E25" s="23"/>
      <c r="F25" s="23"/>
      <c r="I25" s="23"/>
    </row>
    <row r="26" spans="1:9" s="20" customFormat="1" ht="51" x14ac:dyDescent="0.2">
      <c r="A26" s="22"/>
      <c r="B26" s="86" t="s">
        <v>218</v>
      </c>
      <c r="C26" s="40"/>
      <c r="D26" s="23"/>
      <c r="E26" s="23"/>
      <c r="F26" s="23"/>
      <c r="I26" s="23"/>
    </row>
    <row r="27" spans="1:9" s="20" customFormat="1" ht="72.75" customHeight="1" x14ac:dyDescent="0.2">
      <c r="A27" s="22"/>
      <c r="B27" s="41" t="s">
        <v>217</v>
      </c>
      <c r="C27" s="40"/>
      <c r="D27" s="24"/>
      <c r="E27" s="24"/>
      <c r="F27" s="24"/>
      <c r="I27" s="23"/>
    </row>
    <row r="28" spans="1:9" s="20" customFormat="1" ht="59.25" customHeight="1" x14ac:dyDescent="0.2">
      <c r="A28" s="22"/>
      <c r="B28" s="41" t="s">
        <v>216</v>
      </c>
      <c r="C28" s="40"/>
      <c r="D28" s="24"/>
      <c r="E28" s="24"/>
      <c r="F28" s="24"/>
      <c r="I28" s="23"/>
    </row>
    <row r="29" spans="1:9" s="20" customFormat="1" ht="65.25" customHeight="1" x14ac:dyDescent="0.2">
      <c r="A29" s="22"/>
      <c r="B29" s="41" t="s">
        <v>215</v>
      </c>
      <c r="C29" s="40"/>
      <c r="D29" s="23"/>
      <c r="E29" s="23"/>
      <c r="F29" s="23"/>
      <c r="I29" s="23"/>
    </row>
    <row r="30" spans="1:9" s="20" customFormat="1" ht="111" customHeight="1" x14ac:dyDescent="0.2">
      <c r="A30" s="22"/>
      <c r="B30" s="41" t="s">
        <v>214</v>
      </c>
      <c r="C30" s="40"/>
      <c r="D30" s="23"/>
      <c r="E30" s="23"/>
      <c r="F30" s="23"/>
      <c r="I30" s="23"/>
    </row>
    <row r="31" spans="1:9" s="20" customFormat="1" x14ac:dyDescent="0.2">
      <c r="A31" s="39"/>
      <c r="B31" s="38"/>
      <c r="C31" s="37"/>
      <c r="D31" s="36"/>
      <c r="E31" s="36"/>
      <c r="F31" s="36"/>
      <c r="I31" s="23"/>
    </row>
    <row r="32" spans="1:9" s="20" customFormat="1" x14ac:dyDescent="0.2">
      <c r="A32" s="22"/>
      <c r="B32" s="52" t="s">
        <v>213</v>
      </c>
      <c r="C32" s="40"/>
      <c r="D32" s="23"/>
      <c r="E32" s="23"/>
      <c r="F32" s="23"/>
      <c r="I32" s="23"/>
    </row>
    <row r="33" spans="1:9" s="20" customFormat="1" ht="51" x14ac:dyDescent="0.2">
      <c r="A33" s="22"/>
      <c r="B33" s="41" t="s">
        <v>212</v>
      </c>
      <c r="C33" s="40"/>
      <c r="D33" s="23"/>
      <c r="E33" s="23"/>
      <c r="F33" s="23"/>
      <c r="I33" s="23"/>
    </row>
    <row r="34" spans="1:9" s="20" customFormat="1" x14ac:dyDescent="0.2">
      <c r="A34" s="22"/>
      <c r="B34" s="41" t="s">
        <v>211</v>
      </c>
      <c r="C34" s="40"/>
      <c r="D34" s="23"/>
      <c r="E34" s="23"/>
      <c r="F34" s="23"/>
      <c r="I34" s="23"/>
    </row>
    <row r="35" spans="1:9" s="20" customFormat="1" ht="25.5" x14ac:dyDescent="0.2">
      <c r="A35" s="22"/>
      <c r="B35" s="41" t="s">
        <v>210</v>
      </c>
      <c r="C35" s="40"/>
      <c r="D35" s="23"/>
      <c r="E35" s="23"/>
      <c r="F35" s="23"/>
      <c r="I35" s="23"/>
    </row>
    <row r="36" spans="1:9" s="20" customFormat="1" ht="25.5" x14ac:dyDescent="0.2">
      <c r="A36" s="22"/>
      <c r="B36" s="41" t="s">
        <v>209</v>
      </c>
      <c r="C36" s="40"/>
      <c r="D36" s="23"/>
      <c r="E36" s="23"/>
      <c r="F36" s="23"/>
      <c r="I36" s="23"/>
    </row>
    <row r="37" spans="1:9" s="20" customFormat="1" ht="33" customHeight="1" x14ac:dyDescent="0.2">
      <c r="A37" s="22"/>
      <c r="B37" s="41" t="s">
        <v>208</v>
      </c>
      <c r="C37" s="40"/>
      <c r="D37" s="23"/>
      <c r="E37" s="23"/>
      <c r="F37" s="23"/>
      <c r="I37" s="23"/>
    </row>
    <row r="38" spans="1:9" s="20" customFormat="1" ht="107.25" customHeight="1" x14ac:dyDescent="0.2">
      <c r="A38" s="22"/>
      <c r="B38" s="41" t="s">
        <v>207</v>
      </c>
      <c r="C38" s="40"/>
      <c r="D38" s="23"/>
      <c r="E38" s="23"/>
      <c r="F38" s="23"/>
      <c r="I38" s="23"/>
    </row>
    <row r="39" spans="1:9" s="20" customFormat="1" x14ac:dyDescent="0.2">
      <c r="A39" s="22"/>
      <c r="B39" s="41" t="s">
        <v>206</v>
      </c>
      <c r="C39" s="40"/>
      <c r="D39" s="23"/>
      <c r="E39" s="23"/>
      <c r="F39" s="23"/>
      <c r="I39" s="23"/>
    </row>
    <row r="40" spans="1:9" s="20" customFormat="1" ht="25.5" x14ac:dyDescent="0.2">
      <c r="A40" s="22"/>
      <c r="B40" s="41" t="s">
        <v>205</v>
      </c>
      <c r="C40" s="40"/>
      <c r="D40" s="23"/>
      <c r="E40" s="23"/>
      <c r="F40" s="23"/>
      <c r="I40" s="23"/>
    </row>
    <row r="41" spans="1:9" s="20" customFormat="1" x14ac:dyDescent="0.2">
      <c r="A41" s="22"/>
      <c r="B41" s="41" t="s">
        <v>204</v>
      </c>
      <c r="C41" s="40"/>
      <c r="D41" s="23"/>
      <c r="E41" s="23"/>
      <c r="F41" s="23"/>
      <c r="I41" s="23"/>
    </row>
    <row r="42" spans="1:9" s="20" customFormat="1" ht="25.5" x14ac:dyDescent="0.2">
      <c r="A42" s="22"/>
      <c r="B42" s="41" t="s">
        <v>203</v>
      </c>
      <c r="C42" s="40"/>
      <c r="D42" s="23"/>
      <c r="E42" s="23"/>
      <c r="F42" s="23"/>
      <c r="I42" s="23"/>
    </row>
    <row r="43" spans="1:9" s="20" customFormat="1" x14ac:dyDescent="0.2">
      <c r="A43" s="22"/>
      <c r="B43" s="41"/>
      <c r="C43" s="40"/>
      <c r="D43" s="23"/>
      <c r="E43" s="23"/>
      <c r="F43" s="23"/>
      <c r="I43" s="23"/>
    </row>
    <row r="44" spans="1:9" s="20" customFormat="1" x14ac:dyDescent="0.2">
      <c r="A44" s="22"/>
      <c r="B44" s="52" t="s">
        <v>202</v>
      </c>
      <c r="C44" s="40"/>
      <c r="D44" s="23"/>
      <c r="E44" s="23"/>
      <c r="F44" s="23"/>
      <c r="I44" s="23"/>
    </row>
    <row r="45" spans="1:9" s="20" customFormat="1" ht="65.25" customHeight="1" x14ac:dyDescent="0.2">
      <c r="A45" s="22"/>
      <c r="B45" s="41" t="s">
        <v>201</v>
      </c>
      <c r="C45" s="40"/>
      <c r="D45" s="23"/>
      <c r="E45" s="23"/>
      <c r="F45" s="23"/>
      <c r="I45" s="23"/>
    </row>
    <row r="46" spans="1:9" s="20" customFormat="1" ht="21" customHeight="1" x14ac:dyDescent="0.2">
      <c r="A46" s="22"/>
      <c r="B46" s="41" t="s">
        <v>200</v>
      </c>
      <c r="C46" s="40"/>
      <c r="D46" s="23"/>
      <c r="E46" s="23"/>
      <c r="F46" s="23"/>
      <c r="I46" s="23"/>
    </row>
    <row r="47" spans="1:9" s="20" customFormat="1" ht="97.5" customHeight="1" x14ac:dyDescent="0.2">
      <c r="A47" s="22"/>
      <c r="B47" s="41" t="s">
        <v>199</v>
      </c>
      <c r="C47" s="40"/>
      <c r="D47" s="23"/>
      <c r="E47" s="23"/>
      <c r="F47" s="23"/>
      <c r="I47" s="23"/>
    </row>
    <row r="48" spans="1:9" s="20" customFormat="1" ht="63.75" x14ac:dyDescent="0.2">
      <c r="A48" s="22"/>
      <c r="B48" s="41" t="s">
        <v>198</v>
      </c>
      <c r="C48" s="40"/>
      <c r="D48" s="23"/>
      <c r="E48" s="23"/>
      <c r="F48" s="23"/>
      <c r="I48" s="23"/>
    </row>
    <row r="49" spans="1:9" s="20" customFormat="1" ht="25.5" x14ac:dyDescent="0.2">
      <c r="A49" s="22"/>
      <c r="B49" s="41" t="s">
        <v>197</v>
      </c>
      <c r="C49" s="40"/>
      <c r="D49" s="23"/>
      <c r="E49" s="23"/>
      <c r="F49" s="23"/>
      <c r="I49" s="23"/>
    </row>
    <row r="50" spans="1:9" s="20" customFormat="1" ht="91.5" customHeight="1" x14ac:dyDescent="0.2">
      <c r="A50" s="22"/>
      <c r="B50" s="41" t="s">
        <v>196</v>
      </c>
      <c r="C50" s="40"/>
      <c r="D50" s="23"/>
      <c r="E50" s="23"/>
      <c r="F50" s="23"/>
      <c r="I50" s="23"/>
    </row>
    <row r="51" spans="1:9" s="20" customFormat="1" ht="117" customHeight="1" x14ac:dyDescent="0.2">
      <c r="A51" s="22"/>
      <c r="B51" s="41" t="s">
        <v>195</v>
      </c>
      <c r="C51" s="40"/>
      <c r="D51" s="23"/>
      <c r="E51" s="23"/>
      <c r="F51" s="23"/>
      <c r="I51" s="23"/>
    </row>
    <row r="52" spans="1:9" s="20" customFormat="1" ht="25.5" x14ac:dyDescent="0.2">
      <c r="A52" s="22"/>
      <c r="B52" s="41" t="s">
        <v>194</v>
      </c>
      <c r="C52" s="40"/>
      <c r="D52" s="23"/>
      <c r="E52" s="23"/>
      <c r="F52" s="23"/>
      <c r="I52" s="23"/>
    </row>
    <row r="53" spans="1:9" s="20" customFormat="1" ht="72" customHeight="1" x14ac:dyDescent="0.2">
      <c r="A53" s="22"/>
      <c r="B53" s="41" t="s">
        <v>193</v>
      </c>
      <c r="C53" s="40"/>
      <c r="D53" s="23"/>
      <c r="E53" s="23"/>
      <c r="F53" s="23"/>
      <c r="I53" s="23"/>
    </row>
    <row r="54" spans="1:9" s="20" customFormat="1" x14ac:dyDescent="0.2">
      <c r="A54" s="39"/>
      <c r="B54" s="38"/>
      <c r="C54" s="37"/>
      <c r="D54" s="36"/>
      <c r="E54" s="36"/>
      <c r="F54" s="36"/>
      <c r="I54" s="23"/>
    </row>
    <row r="55" spans="1:9" s="20" customFormat="1" x14ac:dyDescent="0.2">
      <c r="A55" s="22"/>
      <c r="B55" s="52" t="s">
        <v>192</v>
      </c>
      <c r="C55" s="40"/>
      <c r="D55" s="23"/>
      <c r="E55" s="23"/>
      <c r="F55" s="23"/>
      <c r="I55" s="23"/>
    </row>
    <row r="56" spans="1:9" s="20" customFormat="1" ht="53.25" customHeight="1" x14ac:dyDescent="0.2">
      <c r="A56" s="22"/>
      <c r="B56" s="41" t="s">
        <v>191</v>
      </c>
      <c r="C56" s="40"/>
      <c r="D56" s="23"/>
      <c r="E56" s="23"/>
      <c r="F56" s="23"/>
      <c r="I56" s="23"/>
    </row>
    <row r="57" spans="1:9" s="20" customFormat="1" ht="74.25" customHeight="1" x14ac:dyDescent="0.2">
      <c r="A57" s="22"/>
      <c r="B57" s="41" t="s">
        <v>190</v>
      </c>
      <c r="C57" s="40"/>
      <c r="D57" s="23"/>
      <c r="E57" s="23"/>
      <c r="F57" s="23"/>
      <c r="I57" s="23"/>
    </row>
    <row r="58" spans="1:9" s="20" customFormat="1" x14ac:dyDescent="0.2">
      <c r="A58" s="22"/>
      <c r="B58" s="41"/>
      <c r="C58" s="40"/>
      <c r="D58" s="23"/>
      <c r="E58" s="23"/>
      <c r="F58" s="23"/>
      <c r="I58" s="23"/>
    </row>
    <row r="59" spans="1:9" s="20" customFormat="1" x14ac:dyDescent="0.2">
      <c r="A59" s="22"/>
      <c r="B59" s="52" t="s">
        <v>189</v>
      </c>
      <c r="C59" s="40"/>
      <c r="D59" s="23"/>
      <c r="E59" s="23"/>
      <c r="F59" s="23"/>
      <c r="I59" s="23"/>
    </row>
    <row r="60" spans="1:9" s="20" customFormat="1" ht="96" customHeight="1" x14ac:dyDescent="0.2">
      <c r="A60" s="22"/>
      <c r="B60" s="41" t="s">
        <v>188</v>
      </c>
      <c r="C60" s="40"/>
      <c r="D60" s="23"/>
      <c r="E60" s="23"/>
      <c r="F60" s="23"/>
      <c r="I60" s="23"/>
    </row>
    <row r="61" spans="1:9" s="20" customFormat="1" ht="68.25" customHeight="1" x14ac:dyDescent="0.2">
      <c r="A61" s="22"/>
      <c r="B61" s="41" t="s">
        <v>187</v>
      </c>
      <c r="C61" s="40"/>
      <c r="D61" s="23"/>
      <c r="E61" s="23"/>
      <c r="F61" s="23"/>
      <c r="I61" s="23"/>
    </row>
    <row r="62" spans="1:9" s="20" customFormat="1" x14ac:dyDescent="0.2">
      <c r="A62" s="22"/>
      <c r="B62" s="41"/>
      <c r="C62" s="40"/>
      <c r="D62" s="23"/>
      <c r="E62" s="23"/>
      <c r="F62" s="23"/>
      <c r="I62" s="23"/>
    </row>
    <row r="63" spans="1:9" s="20" customFormat="1" x14ac:dyDescent="0.2">
      <c r="A63" s="22"/>
      <c r="B63" s="52" t="s">
        <v>186</v>
      </c>
      <c r="C63" s="40"/>
      <c r="D63" s="23"/>
      <c r="E63" s="23"/>
      <c r="F63" s="23"/>
      <c r="I63" s="23"/>
    </row>
    <row r="64" spans="1:9" s="20" customFormat="1" ht="68.25" customHeight="1" x14ac:dyDescent="0.2">
      <c r="A64" s="22"/>
      <c r="B64" s="41" t="s">
        <v>185</v>
      </c>
      <c r="C64" s="40"/>
      <c r="D64" s="23"/>
      <c r="E64" s="23"/>
      <c r="F64" s="23"/>
      <c r="I64" s="23"/>
    </row>
    <row r="65" spans="1:9" s="20" customFormat="1" x14ac:dyDescent="0.2">
      <c r="A65" s="22"/>
      <c r="B65" s="41"/>
      <c r="C65" s="40"/>
      <c r="D65" s="23"/>
      <c r="E65" s="23"/>
      <c r="F65" s="23"/>
      <c r="I65" s="23"/>
    </row>
    <row r="66" spans="1:9" s="20" customFormat="1" x14ac:dyDescent="0.2">
      <c r="A66" s="22"/>
      <c r="B66" s="52" t="s">
        <v>184</v>
      </c>
      <c r="C66" s="40"/>
      <c r="D66" s="23"/>
      <c r="E66" s="23"/>
      <c r="F66" s="23"/>
      <c r="I66" s="23"/>
    </row>
    <row r="67" spans="1:9" s="20" customFormat="1" ht="51" customHeight="1" x14ac:dyDescent="0.2">
      <c r="A67" s="22"/>
      <c r="B67" s="41" t="s">
        <v>183</v>
      </c>
      <c r="C67" s="40"/>
      <c r="D67" s="23"/>
      <c r="E67" s="23"/>
      <c r="F67" s="23"/>
      <c r="I67" s="23"/>
    </row>
    <row r="68" spans="1:9" s="20" customFormat="1" ht="67.5" customHeight="1" x14ac:dyDescent="0.2">
      <c r="A68" s="22"/>
      <c r="B68" s="41" t="s">
        <v>182</v>
      </c>
      <c r="C68" s="40"/>
      <c r="D68" s="23"/>
      <c r="E68" s="23"/>
      <c r="F68" s="23"/>
      <c r="I68" s="23"/>
    </row>
    <row r="69" spans="1:9" s="20" customFormat="1" ht="87.75" customHeight="1" x14ac:dyDescent="0.2">
      <c r="A69" s="22"/>
      <c r="B69" s="41" t="s">
        <v>181</v>
      </c>
      <c r="C69" s="40"/>
      <c r="D69" s="23"/>
      <c r="E69" s="23"/>
      <c r="F69" s="23"/>
      <c r="I69" s="23"/>
    </row>
    <row r="70" spans="1:9" s="20" customFormat="1" ht="120" customHeight="1" x14ac:dyDescent="0.2">
      <c r="A70" s="22"/>
      <c r="B70" s="41" t="s">
        <v>180</v>
      </c>
      <c r="C70" s="40"/>
      <c r="D70" s="23"/>
      <c r="E70" s="23"/>
      <c r="F70" s="23"/>
      <c r="I70" s="23"/>
    </row>
    <row r="71" spans="1:9" s="20" customFormat="1" ht="91.5" customHeight="1" x14ac:dyDescent="0.2">
      <c r="A71" s="22"/>
      <c r="B71" s="41" t="s">
        <v>179</v>
      </c>
      <c r="C71" s="40"/>
      <c r="D71" s="23"/>
      <c r="E71" s="23"/>
      <c r="F71" s="23"/>
      <c r="I71" s="23"/>
    </row>
    <row r="72" spans="1:9" s="20" customFormat="1" ht="120" customHeight="1" x14ac:dyDescent="0.2">
      <c r="A72" s="22"/>
      <c r="B72" s="41" t="s">
        <v>178</v>
      </c>
      <c r="C72" s="40"/>
      <c r="D72" s="23"/>
      <c r="E72" s="23"/>
      <c r="F72" s="23"/>
      <c r="I72" s="23"/>
    </row>
    <row r="73" spans="1:9" s="20" customFormat="1" ht="105" customHeight="1" x14ac:dyDescent="0.2">
      <c r="A73" s="22"/>
      <c r="B73" s="41" t="s">
        <v>177</v>
      </c>
      <c r="C73" s="40"/>
      <c r="D73" s="23"/>
      <c r="E73" s="23"/>
      <c r="F73" s="23"/>
      <c r="I73" s="23"/>
    </row>
    <row r="74" spans="1:9" s="20" customFormat="1" ht="66.75" customHeight="1" x14ac:dyDescent="0.2">
      <c r="A74" s="22"/>
      <c r="B74" s="41" t="s">
        <v>176</v>
      </c>
      <c r="C74" s="40"/>
      <c r="D74" s="23"/>
      <c r="E74" s="23"/>
      <c r="F74" s="23"/>
      <c r="I74" s="23"/>
    </row>
    <row r="75" spans="1:9" s="20" customFormat="1" ht="39.75" customHeight="1" x14ac:dyDescent="0.2">
      <c r="A75" s="22"/>
      <c r="B75" s="41" t="s">
        <v>175</v>
      </c>
      <c r="C75" s="40"/>
      <c r="D75" s="23"/>
      <c r="E75" s="23"/>
      <c r="F75" s="23"/>
      <c r="I75" s="23"/>
    </row>
    <row r="76" spans="1:9" s="20" customFormat="1" ht="39.75" customHeight="1" x14ac:dyDescent="0.2">
      <c r="A76" s="22"/>
      <c r="B76" s="41" t="s">
        <v>174</v>
      </c>
      <c r="C76" s="40"/>
      <c r="D76" s="23"/>
      <c r="E76" s="23"/>
      <c r="F76" s="23"/>
      <c r="I76" s="23"/>
    </row>
    <row r="77" spans="1:9" s="20" customFormat="1" ht="90.75" customHeight="1" x14ac:dyDescent="0.2">
      <c r="A77" s="22"/>
      <c r="B77" s="41" t="s">
        <v>173</v>
      </c>
      <c r="C77" s="40"/>
      <c r="D77" s="23"/>
      <c r="E77" s="23"/>
      <c r="F77" s="23"/>
      <c r="I77" s="23"/>
    </row>
    <row r="78" spans="1:9" s="20" customFormat="1" x14ac:dyDescent="0.2">
      <c r="A78" s="22"/>
      <c r="B78" s="41" t="s">
        <v>172</v>
      </c>
      <c r="C78" s="40"/>
      <c r="D78" s="23"/>
      <c r="E78" s="23"/>
      <c r="F78" s="23"/>
      <c r="I78" s="23"/>
    </row>
    <row r="79" spans="1:9" s="20" customFormat="1" x14ac:dyDescent="0.2">
      <c r="A79" s="22"/>
      <c r="B79" s="41"/>
      <c r="C79" s="40"/>
      <c r="D79" s="23"/>
      <c r="E79" s="23"/>
      <c r="F79" s="23"/>
      <c r="I79" s="23"/>
    </row>
    <row r="80" spans="1:9" s="20" customFormat="1" x14ac:dyDescent="0.2">
      <c r="A80" s="22"/>
      <c r="B80" s="41" t="s">
        <v>171</v>
      </c>
      <c r="C80" s="40"/>
      <c r="D80" s="23"/>
      <c r="E80" s="23"/>
      <c r="F80" s="23"/>
      <c r="I80" s="23"/>
    </row>
    <row r="81" spans="1:9" s="20" customFormat="1" x14ac:dyDescent="0.2">
      <c r="A81" s="22"/>
      <c r="B81" s="41" t="s">
        <v>170</v>
      </c>
      <c r="C81" s="40"/>
      <c r="D81" s="23"/>
      <c r="E81" s="23"/>
      <c r="F81" s="23"/>
      <c r="I81" s="23"/>
    </row>
    <row r="82" spans="1:9" s="20" customFormat="1" x14ac:dyDescent="0.2">
      <c r="A82" s="22"/>
      <c r="B82" s="41" t="s">
        <v>169</v>
      </c>
      <c r="C82" s="40"/>
      <c r="D82" s="23"/>
      <c r="E82" s="23"/>
      <c r="F82" s="23"/>
      <c r="I82" s="23"/>
    </row>
    <row r="83" spans="1:9" s="20" customFormat="1" ht="38.25" x14ac:dyDescent="0.2">
      <c r="A83" s="22"/>
      <c r="B83" s="41" t="s">
        <v>168</v>
      </c>
      <c r="C83" s="40"/>
      <c r="D83" s="23"/>
      <c r="E83" s="23"/>
      <c r="F83" s="23"/>
      <c r="I83" s="23"/>
    </row>
    <row r="84" spans="1:9" s="20" customFormat="1" x14ac:dyDescent="0.2">
      <c r="A84" s="22"/>
      <c r="B84" s="41" t="s">
        <v>167</v>
      </c>
      <c r="C84" s="40"/>
      <c r="D84" s="23"/>
      <c r="E84" s="23"/>
      <c r="F84" s="23"/>
      <c r="I84" s="23"/>
    </row>
    <row r="85" spans="1:9" s="20" customFormat="1" ht="88.5" customHeight="1" x14ac:dyDescent="0.2">
      <c r="A85" s="22"/>
      <c r="B85" s="41" t="s">
        <v>166</v>
      </c>
      <c r="C85" s="40"/>
      <c r="D85" s="23"/>
      <c r="E85" s="23"/>
      <c r="F85" s="23"/>
      <c r="I85" s="23"/>
    </row>
    <row r="86" spans="1:9" s="20" customFormat="1" ht="51" x14ac:dyDescent="0.2">
      <c r="A86" s="22"/>
      <c r="B86" s="41" t="s">
        <v>165</v>
      </c>
      <c r="C86" s="40"/>
      <c r="D86" s="23"/>
      <c r="E86" s="23"/>
      <c r="F86" s="23"/>
      <c r="I86" s="23"/>
    </row>
    <row r="87" spans="1:9" s="20" customFormat="1" x14ac:dyDescent="0.2">
      <c r="A87" s="22"/>
      <c r="B87" s="41" t="s">
        <v>164</v>
      </c>
      <c r="C87" s="40"/>
      <c r="D87" s="23"/>
      <c r="E87" s="23"/>
      <c r="F87" s="23"/>
      <c r="I87" s="23"/>
    </row>
    <row r="88" spans="1:9" s="20" customFormat="1" x14ac:dyDescent="0.2">
      <c r="A88" s="22"/>
      <c r="B88" s="41" t="s">
        <v>163</v>
      </c>
      <c r="C88" s="40"/>
      <c r="D88" s="23"/>
      <c r="E88" s="23"/>
      <c r="F88" s="23"/>
      <c r="I88" s="23"/>
    </row>
    <row r="89" spans="1:9" s="20" customFormat="1" x14ac:dyDescent="0.2">
      <c r="A89" s="22"/>
      <c r="B89" s="41" t="s">
        <v>159</v>
      </c>
      <c r="C89" s="40"/>
      <c r="D89" s="23"/>
      <c r="E89" s="23"/>
      <c r="F89" s="23"/>
      <c r="I89" s="23"/>
    </row>
    <row r="90" spans="1:9" s="20" customFormat="1" x14ac:dyDescent="0.2">
      <c r="A90" s="22"/>
      <c r="B90" s="41" t="s">
        <v>162</v>
      </c>
      <c r="C90" s="40"/>
      <c r="D90" s="23"/>
      <c r="E90" s="23"/>
      <c r="F90" s="23"/>
      <c r="I90" s="23"/>
    </row>
    <row r="91" spans="1:9" s="20" customFormat="1" ht="25.5" x14ac:dyDescent="0.2">
      <c r="A91" s="22"/>
      <c r="B91" s="41" t="s">
        <v>161</v>
      </c>
      <c r="C91" s="40"/>
      <c r="D91" s="23"/>
      <c r="E91" s="23"/>
      <c r="F91" s="23"/>
      <c r="I91" s="23"/>
    </row>
    <row r="92" spans="1:9" s="20" customFormat="1" x14ac:dyDescent="0.2">
      <c r="A92" s="22"/>
      <c r="B92" s="41" t="s">
        <v>160</v>
      </c>
      <c r="C92" s="40"/>
      <c r="D92" s="23"/>
      <c r="E92" s="23"/>
      <c r="F92" s="23"/>
      <c r="I92" s="23"/>
    </row>
    <row r="93" spans="1:9" s="20" customFormat="1" x14ac:dyDescent="0.2">
      <c r="A93" s="22"/>
      <c r="B93" s="41" t="s">
        <v>159</v>
      </c>
      <c r="C93" s="40"/>
      <c r="D93" s="23"/>
      <c r="E93" s="23"/>
      <c r="F93" s="23"/>
      <c r="I93" s="23"/>
    </row>
    <row r="94" spans="1:9" s="20" customFormat="1" x14ac:dyDescent="0.2">
      <c r="A94" s="22"/>
      <c r="B94" s="41"/>
      <c r="C94" s="40"/>
      <c r="D94" s="23"/>
      <c r="E94" s="23"/>
      <c r="F94" s="23"/>
      <c r="I94" s="23"/>
    </row>
    <row r="95" spans="1:9" s="20" customFormat="1" ht="51" x14ac:dyDescent="0.2">
      <c r="A95" s="22"/>
      <c r="B95" s="41" t="s">
        <v>158</v>
      </c>
      <c r="C95" s="40"/>
      <c r="D95" s="23"/>
      <c r="E95" s="23"/>
      <c r="F95" s="23"/>
      <c r="I95" s="23"/>
    </row>
    <row r="96" spans="1:9" s="20" customFormat="1" ht="51.75" customHeight="1" x14ac:dyDescent="0.2">
      <c r="A96" s="22"/>
      <c r="B96" s="41" t="s">
        <v>157</v>
      </c>
      <c r="C96" s="40"/>
      <c r="D96" s="23"/>
      <c r="E96" s="23"/>
      <c r="F96" s="23"/>
      <c r="I96" s="23"/>
    </row>
    <row r="97" spans="1:9" s="20" customFormat="1" x14ac:dyDescent="0.2">
      <c r="A97" s="22"/>
      <c r="B97" s="41"/>
      <c r="C97" s="40"/>
      <c r="D97" s="23"/>
      <c r="E97" s="23"/>
      <c r="F97" s="23"/>
      <c r="I97" s="23"/>
    </row>
    <row r="98" spans="1:9" s="20" customFormat="1" ht="91.5" customHeight="1" x14ac:dyDescent="0.2">
      <c r="A98" s="22" t="s">
        <v>235</v>
      </c>
      <c r="B98" s="46" t="s">
        <v>338</v>
      </c>
      <c r="C98" s="40"/>
      <c r="D98" s="23"/>
      <c r="E98" s="23"/>
      <c r="F98" s="23"/>
      <c r="I98" s="23"/>
    </row>
    <row r="99" spans="1:9" s="20" customFormat="1" ht="79.5" customHeight="1" x14ac:dyDescent="0.2">
      <c r="A99" s="22"/>
      <c r="B99" s="46" t="s">
        <v>153</v>
      </c>
      <c r="C99" s="40"/>
      <c r="D99" s="23"/>
      <c r="E99" s="23"/>
      <c r="F99" s="23"/>
      <c r="I99" s="23"/>
    </row>
    <row r="100" spans="1:9" s="20" customFormat="1" x14ac:dyDescent="0.2">
      <c r="A100" s="22"/>
      <c r="B100" s="41" t="s">
        <v>152</v>
      </c>
      <c r="C100" s="40"/>
      <c r="D100" s="23"/>
      <c r="E100" s="23"/>
      <c r="F100" s="23"/>
      <c r="I100" s="23"/>
    </row>
    <row r="101" spans="1:9" s="20" customFormat="1" x14ac:dyDescent="0.2">
      <c r="A101" s="22"/>
      <c r="B101" s="41" t="s">
        <v>151</v>
      </c>
      <c r="C101" s="40" t="s">
        <v>5</v>
      </c>
      <c r="D101" s="49">
        <v>2</v>
      </c>
      <c r="E101" s="48"/>
      <c r="F101" s="44">
        <f>D101*E101</f>
        <v>0</v>
      </c>
      <c r="I101" s="23"/>
    </row>
    <row r="102" spans="1:9" s="20" customFormat="1" x14ac:dyDescent="0.2">
      <c r="A102" s="22"/>
      <c r="B102" s="41" t="s">
        <v>146</v>
      </c>
      <c r="C102" s="40" t="s">
        <v>1</v>
      </c>
      <c r="D102" s="49">
        <v>3</v>
      </c>
      <c r="E102" s="48"/>
      <c r="F102" s="44">
        <f>D102*E102</f>
        <v>0</v>
      </c>
      <c r="I102" s="23"/>
    </row>
    <row r="103" spans="1:9" s="20" customFormat="1" x14ac:dyDescent="0.2">
      <c r="A103" s="22"/>
      <c r="B103" s="41" t="s">
        <v>145</v>
      </c>
      <c r="C103" s="40" t="s">
        <v>6</v>
      </c>
      <c r="D103" s="49">
        <v>120</v>
      </c>
      <c r="E103" s="48"/>
      <c r="F103" s="44">
        <f>D103*E103</f>
        <v>0</v>
      </c>
      <c r="I103" s="23"/>
    </row>
    <row r="104" spans="1:9" s="20" customFormat="1" x14ac:dyDescent="0.2">
      <c r="A104" s="22"/>
      <c r="B104" s="41"/>
      <c r="C104" s="40"/>
      <c r="D104" s="49"/>
      <c r="E104" s="48"/>
      <c r="F104" s="44"/>
      <c r="I104" s="23"/>
    </row>
    <row r="105" spans="1:9" s="20" customFormat="1" ht="80.25" customHeight="1" x14ac:dyDescent="0.2">
      <c r="A105" s="22" t="s">
        <v>234</v>
      </c>
      <c r="B105" s="46" t="s">
        <v>339</v>
      </c>
      <c r="C105" s="40" t="s">
        <v>0</v>
      </c>
      <c r="D105" s="23">
        <v>1</v>
      </c>
      <c r="E105" s="23"/>
      <c r="F105" s="44">
        <f t="shared" ref="F105" si="0">D105*E105</f>
        <v>0</v>
      </c>
      <c r="G105" s="89"/>
      <c r="I105" s="23"/>
    </row>
    <row r="106" spans="1:9" s="20" customFormat="1" x14ac:dyDescent="0.2">
      <c r="A106" s="22"/>
      <c r="B106" s="46"/>
      <c r="C106" s="40"/>
      <c r="D106" s="49"/>
      <c r="E106" s="48"/>
      <c r="F106" s="44"/>
      <c r="I106" s="23"/>
    </row>
    <row r="107" spans="1:9" s="20" customFormat="1" x14ac:dyDescent="0.2">
      <c r="A107" s="22"/>
      <c r="B107" s="46"/>
      <c r="C107" s="40"/>
      <c r="D107" s="23"/>
      <c r="E107" s="23"/>
      <c r="F107" s="23"/>
      <c r="I107" s="23"/>
    </row>
    <row r="108" spans="1:9" s="20" customFormat="1" ht="25.5" x14ac:dyDescent="0.2">
      <c r="A108" s="43" t="s">
        <v>222</v>
      </c>
      <c r="B108" s="56" t="s">
        <v>143</v>
      </c>
      <c r="C108" s="55"/>
      <c r="D108" s="54"/>
      <c r="E108" s="54"/>
      <c r="F108" s="42">
        <f>SUM(F98:F106)</f>
        <v>0</v>
      </c>
      <c r="I108" s="23"/>
    </row>
    <row r="109" spans="1:9" s="20" customFormat="1" x14ac:dyDescent="0.2">
      <c r="A109" s="22"/>
      <c r="B109" s="41"/>
      <c r="C109" s="40"/>
      <c r="D109" s="23"/>
      <c r="E109" s="23"/>
      <c r="F109" s="23"/>
      <c r="I109" s="23"/>
    </row>
    <row r="110" spans="1:9" s="20" customFormat="1" x14ac:dyDescent="0.2">
      <c r="A110" s="22"/>
      <c r="B110" s="41"/>
      <c r="C110" s="40"/>
      <c r="D110" s="23"/>
      <c r="E110" s="23"/>
      <c r="F110" s="23"/>
      <c r="I110" s="23"/>
    </row>
    <row r="111" spans="1:9" s="20" customFormat="1" x14ac:dyDescent="0.2">
      <c r="A111" s="22"/>
      <c r="B111" s="41"/>
      <c r="C111" s="40"/>
      <c r="D111" s="23"/>
      <c r="E111" s="23"/>
      <c r="F111" s="23"/>
      <c r="I111" s="23"/>
    </row>
    <row r="112" spans="1:9" s="20" customFormat="1" ht="15.75" x14ac:dyDescent="0.2">
      <c r="A112" s="109" t="s">
        <v>144</v>
      </c>
      <c r="B112" s="110" t="s">
        <v>347</v>
      </c>
      <c r="C112" s="40"/>
      <c r="D112" s="23"/>
      <c r="E112" s="23"/>
      <c r="F112" s="23"/>
      <c r="I112" s="23"/>
    </row>
    <row r="113" spans="1:9" s="20" customFormat="1" x14ac:dyDescent="0.2">
      <c r="A113" s="22"/>
      <c r="B113" s="41"/>
      <c r="C113" s="40"/>
      <c r="D113" s="23"/>
      <c r="E113" s="23"/>
      <c r="F113" s="23"/>
      <c r="I113" s="23"/>
    </row>
    <row r="114" spans="1:9" s="20" customFormat="1" x14ac:dyDescent="0.2">
      <c r="A114" s="22"/>
      <c r="B114" s="87" t="s">
        <v>116</v>
      </c>
      <c r="C114" s="40"/>
      <c r="D114" s="23"/>
      <c r="E114" s="23"/>
      <c r="F114" s="23"/>
      <c r="I114" s="23"/>
    </row>
    <row r="115" spans="1:9" s="20" customFormat="1" x14ac:dyDescent="0.2">
      <c r="A115" s="22"/>
      <c r="B115" s="87"/>
      <c r="C115" s="40"/>
      <c r="D115" s="23"/>
      <c r="E115" s="23"/>
      <c r="F115" s="23"/>
      <c r="I115" s="23"/>
    </row>
    <row r="116" spans="1:9" s="20" customFormat="1" x14ac:dyDescent="0.2">
      <c r="A116" s="22"/>
      <c r="B116" s="41" t="s">
        <v>314</v>
      </c>
      <c r="C116" s="40"/>
      <c r="D116" s="23"/>
      <c r="E116" s="23"/>
      <c r="F116" s="23"/>
      <c r="I116" s="23"/>
    </row>
    <row r="117" spans="1:9" s="20" customFormat="1" ht="37.5" customHeight="1" x14ac:dyDescent="0.2">
      <c r="A117" s="22"/>
      <c r="B117" s="85" t="s">
        <v>333</v>
      </c>
      <c r="C117" s="84"/>
      <c r="D117" s="84"/>
      <c r="E117" s="61"/>
      <c r="F117" s="61"/>
      <c r="I117" s="23"/>
    </row>
    <row r="118" spans="1:9" s="20" customFormat="1" ht="66.75" customHeight="1" x14ac:dyDescent="0.2">
      <c r="A118" s="22"/>
      <c r="B118" s="41" t="s">
        <v>315</v>
      </c>
      <c r="C118" s="40"/>
      <c r="D118" s="23"/>
      <c r="E118" s="45"/>
      <c r="F118" s="23"/>
      <c r="I118" s="23"/>
    </row>
    <row r="119" spans="1:9" s="20" customFormat="1" ht="39.75" customHeight="1" x14ac:dyDescent="0.2">
      <c r="A119" s="22"/>
      <c r="B119" s="41" t="s">
        <v>141</v>
      </c>
      <c r="C119" s="40"/>
      <c r="D119" s="23"/>
      <c r="E119" s="51"/>
      <c r="F119" s="23"/>
      <c r="I119" s="23"/>
    </row>
    <row r="120" spans="1:9" s="20" customFormat="1" ht="54" customHeight="1" x14ac:dyDescent="0.2">
      <c r="A120" s="22"/>
      <c r="B120" s="41" t="s">
        <v>140</v>
      </c>
      <c r="C120" s="40"/>
      <c r="D120" s="23"/>
      <c r="E120" s="45"/>
      <c r="F120" s="23"/>
      <c r="I120" s="23"/>
    </row>
    <row r="121" spans="1:9" s="20" customFormat="1" ht="25.5" x14ac:dyDescent="0.2">
      <c r="A121" s="22"/>
      <c r="B121" s="41" t="s">
        <v>139</v>
      </c>
      <c r="C121" s="40"/>
      <c r="D121" s="23"/>
      <c r="E121" s="45"/>
      <c r="F121" s="23"/>
      <c r="I121" s="23"/>
    </row>
    <row r="122" spans="1:9" s="20" customFormat="1" ht="69.75" customHeight="1" x14ac:dyDescent="0.2">
      <c r="A122" s="22"/>
      <c r="B122" s="41" t="s">
        <v>316</v>
      </c>
      <c r="C122" s="40"/>
      <c r="D122" s="23"/>
      <c r="E122" s="45"/>
      <c r="F122" s="23"/>
      <c r="I122" s="23"/>
    </row>
    <row r="123" spans="1:9" s="20" customFormat="1" x14ac:dyDescent="0.2">
      <c r="A123" s="22"/>
      <c r="B123" s="41"/>
      <c r="C123" s="40"/>
      <c r="D123" s="23"/>
      <c r="E123" s="45"/>
      <c r="F123" s="23"/>
      <c r="I123" s="23"/>
    </row>
    <row r="124" spans="1:9" s="20" customFormat="1" ht="25.5" x14ac:dyDescent="0.2">
      <c r="A124" s="22"/>
      <c r="B124" s="41" t="s">
        <v>138</v>
      </c>
      <c r="C124" s="40"/>
      <c r="D124" s="23"/>
      <c r="E124" s="45"/>
      <c r="F124" s="23"/>
      <c r="I124" s="23"/>
    </row>
    <row r="125" spans="1:9" s="20" customFormat="1" x14ac:dyDescent="0.2">
      <c r="A125" s="22"/>
      <c r="B125" s="41"/>
      <c r="C125" s="40"/>
      <c r="D125" s="23"/>
      <c r="E125" s="45"/>
      <c r="F125" s="23"/>
      <c r="I125" s="23"/>
    </row>
    <row r="126" spans="1:9" s="20" customFormat="1" x14ac:dyDescent="0.2">
      <c r="A126" s="22"/>
      <c r="B126" s="41" t="s">
        <v>137</v>
      </c>
      <c r="C126" s="40"/>
      <c r="D126" s="23"/>
      <c r="E126" s="45"/>
      <c r="F126" s="23">
        <f>D127*E127</f>
        <v>0</v>
      </c>
      <c r="I126" s="23"/>
    </row>
    <row r="127" spans="1:9" s="20" customFormat="1" x14ac:dyDescent="0.2">
      <c r="A127" s="22"/>
      <c r="B127" s="41" t="s">
        <v>136</v>
      </c>
      <c r="C127" s="40"/>
      <c r="D127" s="23"/>
      <c r="E127" s="45"/>
      <c r="F127" s="23"/>
      <c r="I127" s="23"/>
    </row>
    <row r="128" spans="1:9" s="20" customFormat="1" x14ac:dyDescent="0.2">
      <c r="A128" s="22"/>
      <c r="B128" s="41" t="s">
        <v>135</v>
      </c>
      <c r="C128" s="40"/>
      <c r="D128" s="23"/>
      <c r="E128" s="45"/>
      <c r="F128" s="23"/>
      <c r="I128" s="23"/>
    </row>
    <row r="129" spans="1:9" s="20" customFormat="1" x14ac:dyDescent="0.2">
      <c r="A129" s="22"/>
      <c r="B129" s="41" t="s">
        <v>134</v>
      </c>
      <c r="C129" s="40"/>
      <c r="D129" s="23"/>
      <c r="E129" s="45"/>
      <c r="F129" s="23">
        <f>D130*E130</f>
        <v>0</v>
      </c>
      <c r="I129" s="23"/>
    </row>
    <row r="130" spans="1:9" s="20" customFormat="1" x14ac:dyDescent="0.2">
      <c r="A130" s="22"/>
      <c r="B130" s="41" t="s">
        <v>133</v>
      </c>
      <c r="C130" s="40"/>
      <c r="D130" s="23"/>
      <c r="E130" s="45"/>
      <c r="F130" s="23"/>
      <c r="I130" s="23"/>
    </row>
    <row r="131" spans="1:9" s="20" customFormat="1" ht="25.5" x14ac:dyDescent="0.2">
      <c r="A131" s="22"/>
      <c r="B131" s="41" t="s">
        <v>132</v>
      </c>
      <c r="C131" s="40"/>
      <c r="D131" s="23"/>
      <c r="E131" s="45"/>
      <c r="F131" s="23"/>
      <c r="I131" s="23"/>
    </row>
    <row r="132" spans="1:9" s="20" customFormat="1" ht="25.5" x14ac:dyDescent="0.2">
      <c r="A132" s="22"/>
      <c r="B132" s="41" t="s">
        <v>131</v>
      </c>
      <c r="C132" s="40"/>
      <c r="D132" s="23"/>
      <c r="E132" s="45"/>
      <c r="F132" s="23">
        <f>D133*E133</f>
        <v>0</v>
      </c>
      <c r="I132" s="23"/>
    </row>
    <row r="133" spans="1:9" s="20" customFormat="1" ht="25.5" x14ac:dyDescent="0.2">
      <c r="A133" s="22"/>
      <c r="B133" s="41" t="s">
        <v>130</v>
      </c>
      <c r="C133" s="40"/>
      <c r="D133" s="23"/>
      <c r="E133" s="45"/>
      <c r="F133" s="23"/>
      <c r="I133" s="23"/>
    </row>
    <row r="134" spans="1:9" s="20" customFormat="1" ht="25.5" x14ac:dyDescent="0.2">
      <c r="A134" s="22"/>
      <c r="B134" s="41" t="s">
        <v>129</v>
      </c>
      <c r="C134" s="40"/>
      <c r="D134" s="23"/>
      <c r="E134" s="45"/>
      <c r="F134" s="23"/>
      <c r="I134" s="23"/>
    </row>
    <row r="135" spans="1:9" s="20" customFormat="1" ht="25.5" x14ac:dyDescent="0.2">
      <c r="A135" s="22"/>
      <c r="B135" s="41" t="s">
        <v>128</v>
      </c>
      <c r="C135" s="40"/>
      <c r="D135" s="23"/>
      <c r="E135" s="45"/>
      <c r="F135" s="23">
        <f>D136*E136</f>
        <v>0</v>
      </c>
      <c r="I135" s="23"/>
    </row>
    <row r="136" spans="1:9" s="20" customFormat="1" ht="147" customHeight="1" x14ac:dyDescent="0.2">
      <c r="A136" s="22"/>
      <c r="B136" s="41" t="s">
        <v>127</v>
      </c>
      <c r="C136" s="40"/>
      <c r="D136" s="23"/>
      <c r="E136" s="45"/>
      <c r="F136" s="23"/>
      <c r="I136" s="23"/>
    </row>
    <row r="137" spans="1:9" s="20" customFormat="1" ht="71.25" customHeight="1" x14ac:dyDescent="0.2">
      <c r="A137" s="22"/>
      <c r="B137" s="41" t="s">
        <v>126</v>
      </c>
      <c r="C137" s="40"/>
      <c r="D137" s="23"/>
      <c r="E137" s="45"/>
      <c r="F137" s="23"/>
      <c r="I137" s="23"/>
    </row>
    <row r="138" spans="1:9" s="20" customFormat="1" ht="86.25" customHeight="1" x14ac:dyDescent="0.2">
      <c r="A138" s="22"/>
      <c r="B138" s="52" t="s">
        <v>125</v>
      </c>
      <c r="C138" s="40"/>
      <c r="D138" s="23"/>
      <c r="E138" s="45"/>
      <c r="F138" s="23"/>
      <c r="I138" s="23"/>
    </row>
    <row r="139" spans="1:9" s="20" customFormat="1" x14ac:dyDescent="0.2">
      <c r="A139" s="22"/>
      <c r="B139" s="41"/>
      <c r="C139" s="40"/>
      <c r="D139" s="23"/>
      <c r="E139" s="23"/>
      <c r="F139" s="23"/>
      <c r="I139" s="23"/>
    </row>
    <row r="140" spans="1:9" s="20" customFormat="1" ht="118.5" customHeight="1" x14ac:dyDescent="0.2">
      <c r="A140" s="22" t="s">
        <v>349</v>
      </c>
      <c r="B140" s="41" t="s">
        <v>346</v>
      </c>
      <c r="C140" s="40"/>
      <c r="D140" s="23"/>
      <c r="E140" s="48"/>
      <c r="F140" s="19"/>
      <c r="I140" s="23"/>
    </row>
    <row r="141" spans="1:9" s="20" customFormat="1" x14ac:dyDescent="0.2">
      <c r="A141" s="22"/>
      <c r="B141" s="41"/>
      <c r="C141" s="40" t="s">
        <v>1</v>
      </c>
      <c r="D141" s="23">
        <v>22</v>
      </c>
      <c r="E141" s="48"/>
      <c r="F141" s="19">
        <f t="shared" ref="F141:F144" si="1">D141*E141</f>
        <v>0</v>
      </c>
      <c r="I141" s="23"/>
    </row>
    <row r="142" spans="1:9" s="20" customFormat="1" x14ac:dyDescent="0.2">
      <c r="A142" s="22"/>
      <c r="B142" s="41"/>
      <c r="C142" s="40"/>
      <c r="D142" s="23"/>
      <c r="E142" s="48"/>
      <c r="F142" s="19">
        <f t="shared" si="1"/>
        <v>0</v>
      </c>
      <c r="I142" s="23"/>
    </row>
    <row r="143" spans="1:9" s="20" customFormat="1" ht="83.25" customHeight="1" x14ac:dyDescent="0.2">
      <c r="A143" s="22" t="s">
        <v>350</v>
      </c>
      <c r="B143" s="41" t="s">
        <v>343</v>
      </c>
      <c r="C143" s="40"/>
      <c r="D143" s="23"/>
      <c r="E143" s="48"/>
      <c r="F143" s="19">
        <f t="shared" si="1"/>
        <v>0</v>
      </c>
      <c r="I143" s="23"/>
    </row>
    <row r="144" spans="1:9" s="20" customFormat="1" x14ac:dyDescent="0.2">
      <c r="A144" s="22"/>
      <c r="B144" s="41"/>
      <c r="C144" s="40" t="s">
        <v>2</v>
      </c>
      <c r="D144" s="23">
        <v>18</v>
      </c>
      <c r="E144" s="48"/>
      <c r="F144" s="19">
        <f t="shared" si="1"/>
        <v>0</v>
      </c>
      <c r="I144" s="23"/>
    </row>
    <row r="145" spans="1:9" s="20" customFormat="1" x14ac:dyDescent="0.2">
      <c r="A145" s="22"/>
      <c r="B145" s="41"/>
      <c r="C145" s="40"/>
      <c r="D145" s="23"/>
      <c r="E145" s="48"/>
      <c r="F145" s="19"/>
      <c r="I145" s="23"/>
    </row>
    <row r="146" spans="1:9" s="20" customFormat="1" ht="25.5" x14ac:dyDescent="0.2">
      <c r="A146" s="22" t="s">
        <v>150</v>
      </c>
      <c r="B146" s="41" t="s">
        <v>345</v>
      </c>
      <c r="C146" s="40"/>
      <c r="D146" s="23"/>
      <c r="E146" s="48"/>
      <c r="F146" s="19">
        <f t="shared" ref="F146:F147" si="2">D146*E146</f>
        <v>0</v>
      </c>
      <c r="I146" s="23"/>
    </row>
    <row r="147" spans="1:9" s="20" customFormat="1" ht="15.75" customHeight="1" x14ac:dyDescent="0.2">
      <c r="A147" s="22"/>
      <c r="B147" s="41"/>
      <c r="C147" s="40" t="s">
        <v>2</v>
      </c>
      <c r="D147" s="23">
        <v>15.5</v>
      </c>
      <c r="E147" s="48"/>
      <c r="F147" s="19">
        <f t="shared" si="2"/>
        <v>0</v>
      </c>
      <c r="I147" s="23"/>
    </row>
    <row r="148" spans="1:9" s="20" customFormat="1" x14ac:dyDescent="0.2">
      <c r="A148" s="83"/>
      <c r="B148" s="82"/>
      <c r="C148" s="81"/>
      <c r="D148" s="80"/>
      <c r="E148" s="79"/>
      <c r="F148" s="66"/>
      <c r="I148" s="23"/>
    </row>
    <row r="149" spans="1:9" s="20" customFormat="1" x14ac:dyDescent="0.2">
      <c r="A149" s="43" t="s">
        <v>144</v>
      </c>
      <c r="B149" s="56" t="s">
        <v>304</v>
      </c>
      <c r="C149" s="65"/>
      <c r="D149" s="42"/>
      <c r="E149" s="42"/>
      <c r="F149" s="42">
        <f>SUM(F113:F148)</f>
        <v>0</v>
      </c>
      <c r="I149" s="23"/>
    </row>
    <row r="150" spans="1:9" s="20" customFormat="1" x14ac:dyDescent="0.2">
      <c r="A150" s="22"/>
      <c r="B150" s="41"/>
      <c r="C150" s="40"/>
      <c r="D150" s="23"/>
      <c r="E150" s="23"/>
      <c r="F150" s="23"/>
      <c r="I150" s="23"/>
    </row>
    <row r="151" spans="1:9" s="20" customFormat="1" x14ac:dyDescent="0.2">
      <c r="A151" s="22"/>
      <c r="B151" s="41"/>
      <c r="C151" s="40"/>
      <c r="D151" s="23"/>
      <c r="E151" s="23"/>
      <c r="F151" s="23"/>
      <c r="I151" s="23"/>
    </row>
    <row r="152" spans="1:9" s="20" customFormat="1" ht="13.5" thickBot="1" x14ac:dyDescent="0.25">
      <c r="A152" s="22"/>
      <c r="B152" s="41"/>
      <c r="C152" s="40"/>
      <c r="D152" s="23"/>
      <c r="E152" s="23"/>
      <c r="F152" s="23"/>
      <c r="I152" s="23"/>
    </row>
    <row r="153" spans="1:9" ht="24" customHeight="1" thickBot="1" x14ac:dyDescent="0.25">
      <c r="A153" s="115" t="s">
        <v>351</v>
      </c>
      <c r="B153" s="148" t="s">
        <v>352</v>
      </c>
      <c r="C153" s="148"/>
      <c r="D153" s="148"/>
      <c r="E153" s="148"/>
      <c r="F153" s="149"/>
    </row>
    <row r="155" spans="1:9" ht="15.75" x14ac:dyDescent="0.25">
      <c r="A155" s="111" t="s">
        <v>326</v>
      </c>
      <c r="B155" s="143" t="str">
        <f>B9</f>
        <v>RUŠENJA I DEMONTAŽE</v>
      </c>
      <c r="C155" s="143"/>
      <c r="D155" s="119"/>
      <c r="E155" s="119"/>
      <c r="F155" s="119">
        <f>F17</f>
        <v>0</v>
      </c>
    </row>
    <row r="156" spans="1:9" ht="15.75" x14ac:dyDescent="0.25">
      <c r="A156" s="111" t="s">
        <v>327</v>
      </c>
      <c r="B156" s="143" t="str">
        <f>B22</f>
        <v>BETONSKI I ARMIRANO BETONSKI RADOVI</v>
      </c>
      <c r="C156" s="143"/>
      <c r="D156" s="119"/>
      <c r="E156" s="119"/>
      <c r="F156" s="119">
        <f>F108</f>
        <v>0</v>
      </c>
    </row>
    <row r="157" spans="1:9" ht="15.75" x14ac:dyDescent="0.25">
      <c r="A157" s="120" t="s">
        <v>328</v>
      </c>
      <c r="B157" s="150" t="str">
        <f>B112</f>
        <v>KERAMIČARSKI RADOVI</v>
      </c>
      <c r="C157" s="150"/>
      <c r="D157" s="121"/>
      <c r="E157" s="121"/>
      <c r="F157" s="121">
        <f>F149</f>
        <v>0</v>
      </c>
    </row>
    <row r="158" spans="1:9" ht="15.75" x14ac:dyDescent="0.25">
      <c r="A158" s="127"/>
      <c r="B158" s="147" t="s">
        <v>353</v>
      </c>
      <c r="C158" s="147"/>
      <c r="D158" s="128"/>
      <c r="E158" s="128"/>
      <c r="F158" s="128">
        <f>SUM(F155:F157)</f>
        <v>0</v>
      </c>
    </row>
    <row r="159" spans="1:9" s="124" customFormat="1" ht="15.75" x14ac:dyDescent="0.25">
      <c r="A159" s="129"/>
      <c r="B159" s="130" t="s">
        <v>25</v>
      </c>
      <c r="C159" s="131"/>
      <c r="D159" s="128"/>
      <c r="E159" s="128"/>
      <c r="F159" s="128">
        <f>F158*0.25</f>
        <v>0</v>
      </c>
      <c r="I159" s="116"/>
    </row>
    <row r="160" spans="1:9" s="124" customFormat="1" ht="15.75" x14ac:dyDescent="0.25">
      <c r="A160" s="129"/>
      <c r="B160" s="130" t="s">
        <v>354</v>
      </c>
      <c r="C160" s="131"/>
      <c r="D160" s="128"/>
      <c r="E160" s="128"/>
      <c r="F160" s="128">
        <f>SUM(F158:F159)</f>
        <v>0</v>
      </c>
      <c r="I160" s="116"/>
    </row>
    <row r="161" spans="1:9" s="124" customFormat="1" ht="15.75" x14ac:dyDescent="0.25">
      <c r="A161" s="106"/>
      <c r="B161" s="112"/>
      <c r="C161" s="126"/>
      <c r="D161" s="119"/>
      <c r="E161" s="119"/>
      <c r="F161" s="119"/>
      <c r="I161" s="116"/>
    </row>
    <row r="162" spans="1:9" s="124" customFormat="1" x14ac:dyDescent="0.2">
      <c r="A162" s="106"/>
      <c r="B162" s="122"/>
      <c r="C162" s="123"/>
      <c r="D162" s="116"/>
      <c r="E162" s="116"/>
      <c r="F162" s="116"/>
      <c r="I162" s="116"/>
    </row>
    <row r="163" spans="1:9" s="124" customFormat="1" x14ac:dyDescent="0.2">
      <c r="A163" s="106"/>
      <c r="B163" s="122" t="s">
        <v>358</v>
      </c>
      <c r="C163" s="123"/>
      <c r="D163" s="116"/>
      <c r="E163" s="116"/>
      <c r="F163" s="116"/>
      <c r="I163" s="116"/>
    </row>
    <row r="164" spans="1:9" s="124" customFormat="1" x14ac:dyDescent="0.2">
      <c r="A164" s="106"/>
      <c r="B164" s="122"/>
      <c r="C164" s="123"/>
      <c r="D164" s="116"/>
      <c r="E164" s="116"/>
      <c r="F164" s="116"/>
      <c r="I164" s="116"/>
    </row>
    <row r="165" spans="1:9" s="136" customFormat="1" ht="15" x14ac:dyDescent="0.2">
      <c r="A165" s="117"/>
      <c r="B165" s="18" t="s">
        <v>4</v>
      </c>
      <c r="C165" s="125"/>
      <c r="D165" s="118"/>
      <c r="E165" s="118" t="s">
        <v>357</v>
      </c>
      <c r="F165" s="118"/>
      <c r="I165" s="118"/>
    </row>
    <row r="166" spans="1:9" s="136" customFormat="1" ht="15" x14ac:dyDescent="0.2">
      <c r="A166" s="117"/>
      <c r="B166" s="18"/>
      <c r="C166" s="125"/>
      <c r="D166" s="118"/>
      <c r="E166" s="118"/>
      <c r="F166" s="118"/>
      <c r="I166" s="118"/>
    </row>
    <row r="167" spans="1:9" s="136" customFormat="1" ht="15" x14ac:dyDescent="0.2">
      <c r="A167" s="117"/>
      <c r="B167" s="18" t="s">
        <v>24</v>
      </c>
      <c r="C167" s="125"/>
      <c r="D167" s="118"/>
      <c r="E167" s="118"/>
      <c r="F167" s="118"/>
      <c r="I167" s="118"/>
    </row>
    <row r="168" spans="1:9" s="124" customFormat="1" x14ac:dyDescent="0.2">
      <c r="A168" s="106"/>
      <c r="B168" s="122"/>
      <c r="C168" s="123"/>
      <c r="D168" s="116"/>
      <c r="E168" s="116"/>
      <c r="F168" s="116"/>
      <c r="I168" s="116"/>
    </row>
    <row r="169" spans="1:9" s="124" customFormat="1" x14ac:dyDescent="0.2">
      <c r="A169" s="106"/>
      <c r="B169" s="122"/>
      <c r="C169" s="123"/>
      <c r="D169" s="116"/>
      <c r="E169" s="116"/>
      <c r="F169" s="116"/>
      <c r="I169" s="116"/>
    </row>
    <row r="170" spans="1:9" s="124" customFormat="1" x14ac:dyDescent="0.2">
      <c r="A170" s="106"/>
      <c r="B170" s="122"/>
      <c r="C170" s="123"/>
      <c r="D170" s="116"/>
      <c r="E170" s="116"/>
      <c r="F170" s="116"/>
      <c r="I170" s="116"/>
    </row>
    <row r="171" spans="1:9" s="124" customFormat="1" x14ac:dyDescent="0.2">
      <c r="A171" s="106"/>
      <c r="B171" s="122"/>
      <c r="C171" s="123"/>
      <c r="D171" s="116"/>
      <c r="E171" s="116"/>
      <c r="F171" s="116"/>
      <c r="I171" s="116"/>
    </row>
  </sheetData>
  <mergeCells count="6">
    <mergeCell ref="B158:C158"/>
    <mergeCell ref="B3:F3"/>
    <mergeCell ref="B153:F153"/>
    <mergeCell ref="B155:C155"/>
    <mergeCell ref="B156:C156"/>
    <mergeCell ref="B157:C157"/>
  </mergeCells>
  <conditionalFormatting sqref="F145 F101:F102 F1 F12:F13 F15:F16 F106 F148">
    <cfRule type="cellIs" dxfId="3" priority="6" stopIfTrue="1" operator="greaterThan">
      <formula>0</formula>
    </cfRule>
  </conditionalFormatting>
  <conditionalFormatting sqref="F103:F105">
    <cfRule type="cellIs" dxfId="2" priority="3" stopIfTrue="1" operator="greaterThan">
      <formula>0</formula>
    </cfRule>
  </conditionalFormatting>
  <conditionalFormatting sqref="F140:F144">
    <cfRule type="cellIs" dxfId="1" priority="2" stopIfTrue="1" operator="greaterThan">
      <formula>0</formula>
    </cfRule>
  </conditionalFormatting>
  <conditionalFormatting sqref="F146:F147">
    <cfRule type="cellIs" dxfId="0" priority="1" stopIfTrue="1" operator="greaterThan">
      <formula>0</formula>
    </cfRule>
  </conditionalFormatting>
  <pageMargins left="0.70866141732283472" right="0.15748031496062992" top="0.74803149606299213" bottom="0.74803149606299213" header="0.31496062992125984" footer="0.31496062992125984"/>
  <pageSetup paperSize="9" scale="95" orientation="portrait" horizontalDpi="4294967293" r:id="rId1"/>
  <headerFooter alignWithMargins="0">
    <oddHeader>&amp;L&amp;"Verdana,Uobičajeno"&amp;8BENING d.o.o. Zabok
Lokacija: k.č.br. 1988/6; k.o. Veternica&amp;C&amp;"Verdana,Uobičajeno"TROŠKOVNIK RADOVA
pristupna rampa za invalide&amp;R&amp;"Verdana,Uobičajeno"&amp;8B.P. 18/20.</oddHeader>
    <oddFooter>&amp;L&amp;"Verdana,Uobičajeno"&amp;8Zabok, prosinac 2020.&amp;R&amp;"Verdana,Uobičajeno"&amp;P od &amp;N</oddFooter>
  </headerFooter>
  <rowBreaks count="8" manualBreakCount="8">
    <brk id="29" max="5" man="1"/>
    <brk id="47" max="5" man="1"/>
    <brk id="61" max="5" man="1"/>
    <brk id="73" max="5" man="1"/>
    <brk id="96" max="5" man="1"/>
    <brk id="110" max="5" man="1"/>
    <brk id="136" max="5" man="1"/>
    <brk id="170"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26"/>
  <sheetViews>
    <sheetView view="pageBreakPreview" zoomScale="91" zoomScaleNormal="100" zoomScaleSheetLayoutView="91" workbookViewId="0">
      <selection activeCell="B29" sqref="B29"/>
    </sheetView>
  </sheetViews>
  <sheetFormatPr defaultRowHeight="12.75" x14ac:dyDescent="0.2"/>
  <cols>
    <col min="1" max="1" width="7.7109375" customWidth="1"/>
    <col min="2" max="2" width="43.140625" customWidth="1"/>
    <col min="3" max="3" width="9.140625" customWidth="1"/>
    <col min="4" max="4" width="7.7109375" customWidth="1"/>
    <col min="5" max="5" width="7.42578125" customWidth="1"/>
    <col min="6" max="6" width="14.140625" customWidth="1"/>
  </cols>
  <sheetData>
    <row r="1" spans="1:6" ht="13.5" thickBot="1" x14ac:dyDescent="0.25"/>
    <row r="2" spans="1:6" ht="24" thickBot="1" x14ac:dyDescent="0.3">
      <c r="A2" s="134"/>
      <c r="B2" s="151" t="s">
        <v>355</v>
      </c>
      <c r="C2" s="151"/>
      <c r="D2" s="151"/>
      <c r="E2" s="151"/>
      <c r="F2" s="135"/>
    </row>
    <row r="3" spans="1:6" x14ac:dyDescent="0.2">
      <c r="A3" s="106"/>
      <c r="B3" s="122"/>
      <c r="C3" s="123"/>
      <c r="D3" s="116"/>
      <c r="E3" s="116"/>
      <c r="F3" s="116"/>
    </row>
    <row r="4" spans="1:6" x14ac:dyDescent="0.2">
      <c r="A4" s="106"/>
      <c r="B4" s="122"/>
      <c r="C4" s="123"/>
      <c r="D4" s="116"/>
      <c r="E4" s="116"/>
      <c r="F4" s="116"/>
    </row>
    <row r="5" spans="1:6" ht="21" customHeight="1" x14ac:dyDescent="0.25">
      <c r="A5" s="111" t="s">
        <v>324</v>
      </c>
      <c r="B5" s="112" t="s">
        <v>323</v>
      </c>
      <c r="C5" s="126"/>
      <c r="D5" s="119"/>
      <c r="E5" s="119"/>
      <c r="F5" s="119">
        <f>' A RAMPA ZA INVALIDE'!$F$276</f>
        <v>0</v>
      </c>
    </row>
    <row r="6" spans="1:6" ht="20.25" customHeight="1" x14ac:dyDescent="0.2">
      <c r="A6" s="120" t="s">
        <v>351</v>
      </c>
      <c r="B6" s="137" t="s">
        <v>334</v>
      </c>
      <c r="C6" s="137"/>
      <c r="D6" s="137"/>
      <c r="E6" s="137"/>
      <c r="F6" s="138">
        <f>' B ULAZNE STUBE'!$F$158</f>
        <v>0</v>
      </c>
    </row>
    <row r="7" spans="1:6" ht="21" customHeight="1" x14ac:dyDescent="0.25">
      <c r="A7" s="127"/>
      <c r="B7" s="130" t="s">
        <v>356</v>
      </c>
      <c r="C7" s="131"/>
      <c r="D7" s="128"/>
      <c r="E7" s="128"/>
      <c r="F7" s="128">
        <f>SUM(F5:F6)</f>
        <v>0</v>
      </c>
    </row>
    <row r="8" spans="1:6" ht="21" customHeight="1" x14ac:dyDescent="0.25">
      <c r="A8" s="127"/>
      <c r="B8" s="130" t="s">
        <v>9</v>
      </c>
      <c r="C8" s="131"/>
      <c r="D8" s="128"/>
      <c r="E8" s="128"/>
      <c r="F8" s="128">
        <f>F7*0.25</f>
        <v>0</v>
      </c>
    </row>
    <row r="9" spans="1:6" ht="21" customHeight="1" x14ac:dyDescent="0.25">
      <c r="A9" s="127"/>
      <c r="B9" s="130" t="s">
        <v>3</v>
      </c>
      <c r="C9" s="131"/>
      <c r="D9" s="128"/>
      <c r="E9" s="128"/>
      <c r="F9" s="128">
        <f>SUM(F7:F8)</f>
        <v>0</v>
      </c>
    </row>
    <row r="10" spans="1:6" ht="15.75" x14ac:dyDescent="0.25">
      <c r="A10" s="111"/>
      <c r="B10" s="112"/>
      <c r="C10" s="126"/>
      <c r="D10" s="119"/>
      <c r="E10" s="119"/>
      <c r="F10" s="119"/>
    </row>
    <row r="11" spans="1:6" x14ac:dyDescent="0.2">
      <c r="A11" s="106"/>
      <c r="B11" s="122"/>
      <c r="C11" s="123"/>
      <c r="D11" s="116"/>
      <c r="E11" s="116"/>
      <c r="F11" s="116"/>
    </row>
    <row r="12" spans="1:6" x14ac:dyDescent="0.2">
      <c r="A12" s="106"/>
      <c r="B12" s="122"/>
      <c r="C12" s="123"/>
      <c r="D12" s="116"/>
      <c r="E12" s="116"/>
      <c r="F12" s="116"/>
    </row>
    <row r="13" spans="1:6" x14ac:dyDescent="0.2">
      <c r="A13" s="106"/>
      <c r="B13" s="122"/>
      <c r="C13" s="123"/>
      <c r="D13" s="116"/>
      <c r="E13" s="116"/>
      <c r="F13" s="116"/>
    </row>
    <row r="14" spans="1:6" x14ac:dyDescent="0.2">
      <c r="A14" s="106"/>
      <c r="B14" s="122"/>
      <c r="C14" s="123"/>
      <c r="D14" s="116"/>
      <c r="E14" s="116"/>
      <c r="F14" s="116"/>
    </row>
    <row r="15" spans="1:6" x14ac:dyDescent="0.2">
      <c r="A15" s="106"/>
      <c r="B15" s="122"/>
      <c r="C15" s="123"/>
      <c r="D15" s="116"/>
      <c r="E15" s="116"/>
      <c r="F15" s="116"/>
    </row>
    <row r="16" spans="1:6" ht="12" customHeight="1" x14ac:dyDescent="0.2">
      <c r="A16" s="106"/>
      <c r="B16" s="122" t="s">
        <v>358</v>
      </c>
      <c r="C16" s="123"/>
      <c r="D16" s="116"/>
      <c r="E16" s="116"/>
      <c r="F16" s="116"/>
    </row>
    <row r="17" spans="1:6" x14ac:dyDescent="0.2">
      <c r="A17" s="106"/>
      <c r="B17" s="122"/>
      <c r="C17" s="123"/>
      <c r="D17" s="116"/>
      <c r="E17" s="116"/>
      <c r="F17" s="116"/>
    </row>
    <row r="18" spans="1:6" x14ac:dyDescent="0.2">
      <c r="A18" s="106"/>
      <c r="B18" s="122"/>
      <c r="C18" s="123"/>
      <c r="D18" s="116"/>
      <c r="E18" s="116"/>
      <c r="F18" s="116"/>
    </row>
    <row r="19" spans="1:6" x14ac:dyDescent="0.2">
      <c r="A19" s="106"/>
      <c r="B19" s="122"/>
      <c r="C19" s="123"/>
      <c r="D19" s="116"/>
      <c r="E19" s="116"/>
      <c r="F19" s="116"/>
    </row>
    <row r="20" spans="1:6" x14ac:dyDescent="0.2">
      <c r="A20" s="106"/>
      <c r="B20" s="122"/>
      <c r="C20" s="123"/>
      <c r="D20" s="116"/>
      <c r="E20" s="116"/>
      <c r="F20" s="116"/>
    </row>
    <row r="21" spans="1:6" ht="25.5" customHeight="1" x14ac:dyDescent="0.2">
      <c r="A21" s="117"/>
      <c r="B21" s="139" t="s">
        <v>4</v>
      </c>
      <c r="C21" s="125"/>
      <c r="D21" s="152" t="s">
        <v>357</v>
      </c>
      <c r="E21" s="152"/>
      <c r="F21" s="152"/>
    </row>
    <row r="22" spans="1:6" ht="15" x14ac:dyDescent="0.2">
      <c r="A22" s="117"/>
      <c r="B22" s="18"/>
      <c r="C22" s="125"/>
      <c r="D22" s="118"/>
      <c r="E22" s="118"/>
      <c r="F22" s="118"/>
    </row>
    <row r="23" spans="1:6" ht="22.5" customHeight="1" x14ac:dyDescent="0.2">
      <c r="A23" s="117"/>
      <c r="B23" s="18" t="s">
        <v>24</v>
      </c>
      <c r="C23" s="125"/>
      <c r="D23" s="118"/>
      <c r="E23" s="118"/>
      <c r="F23" s="118"/>
    </row>
    <row r="24" spans="1:6" x14ac:dyDescent="0.2">
      <c r="A24" s="106"/>
      <c r="B24" s="122"/>
      <c r="C24" s="123"/>
      <c r="D24" s="116"/>
      <c r="E24" s="116"/>
      <c r="F24" s="116"/>
    </row>
    <row r="25" spans="1:6" x14ac:dyDescent="0.2">
      <c r="A25" s="106"/>
      <c r="B25" s="122"/>
      <c r="C25" s="123"/>
      <c r="D25" s="116"/>
      <c r="E25" s="116"/>
      <c r="F25" s="116"/>
    </row>
    <row r="26" spans="1:6" x14ac:dyDescent="0.2">
      <c r="A26" s="106"/>
      <c r="B26" s="122"/>
      <c r="C26" s="123"/>
      <c r="D26" s="116"/>
      <c r="E26" s="116"/>
      <c r="F26" s="116"/>
    </row>
  </sheetData>
  <mergeCells count="2">
    <mergeCell ref="B2:E2"/>
    <mergeCell ref="D21:F21"/>
  </mergeCells>
  <pageMargins left="0.7" right="0.7" top="0.75" bottom="0.75" header="0.3" footer="0.3"/>
  <pageSetup paperSize="9" orientation="portrait" verticalDpi="0" r:id="rId1"/>
  <headerFooter>
    <oddHeader>&amp;L&amp;8BENING d.o.o. Zabok
Lokacija: k.č.br. 1988/6; k.o. Veternica&amp;C&amp;8TROŠKOVNIK RADOVA
pristupna rampa za invalide&amp;R&amp;8B.P. 18/20.</oddHeader>
    <oddFooter>&amp;LZabok, prosinac 2020.&amp;R&amp;P od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6</vt:i4>
      </vt:variant>
      <vt:variant>
        <vt:lpstr>Imenovani rasponi</vt:lpstr>
      </vt:variant>
      <vt:variant>
        <vt:i4>8</vt:i4>
      </vt:variant>
    </vt:vector>
  </HeadingPairs>
  <TitlesOfParts>
    <vt:vector size="14" baseType="lpstr">
      <vt:lpstr>NASLOVNA</vt:lpstr>
      <vt:lpstr>OPĆI DIO</vt:lpstr>
      <vt:lpstr>Opči uvjeti troškovnika</vt:lpstr>
      <vt:lpstr> A RAMPA ZA INVALIDE</vt:lpstr>
      <vt:lpstr> B ULAZNE STUBE</vt:lpstr>
      <vt:lpstr>REKAPITULACIJA</vt:lpstr>
      <vt:lpstr>' A RAMPA ZA INVALIDE'!Ispis_naslova</vt:lpstr>
      <vt:lpstr>' B ULAZNE STUBE'!Ispis_naslova</vt:lpstr>
      <vt:lpstr>' A RAMPA ZA INVALIDE'!Podrucje_ispisa</vt:lpstr>
      <vt:lpstr>' B ULAZNE STUBE'!Podrucje_ispisa</vt:lpstr>
      <vt:lpstr>NASLOVNA!Podrucje_ispisa</vt:lpstr>
      <vt:lpstr>'Opči uvjeti troškovnika'!Podrucje_ispisa</vt:lpstr>
      <vt:lpstr>'OPĆI DIO'!Podrucje_ispisa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user32</dc:creator>
  <cp:lastModifiedBy>Zvonko</cp:lastModifiedBy>
  <cp:lastPrinted>2020-12-18T10:23:37Z</cp:lastPrinted>
  <dcterms:created xsi:type="dcterms:W3CDTF">2011-12-12T09:05:43Z</dcterms:created>
  <dcterms:modified xsi:type="dcterms:W3CDTF">2020-12-18T10:38:34Z</dcterms:modified>
</cp:coreProperties>
</file>