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REALIZACIJA" sheetId="1" r:id="rId1"/>
    <sheet name="USPJEH I IZO." sheetId="2" r:id="rId2"/>
    <sheet name="List3" sheetId="3" state="hidden" r:id="rId3"/>
  </sheets>
  <definedNames/>
  <calcPr fullCalcOnLoad="1"/>
</workbook>
</file>

<file path=xl/sharedStrings.xml><?xml version="1.0" encoding="utf-8"?>
<sst xmlns="http://schemas.openxmlformats.org/spreadsheetml/2006/main" count="107" uniqueCount="51">
  <si>
    <t>HJ</t>
  </si>
  <si>
    <t>LK</t>
  </si>
  <si>
    <t>GK</t>
  </si>
  <si>
    <t>SJ</t>
  </si>
  <si>
    <t>PD</t>
  </si>
  <si>
    <t>M</t>
  </si>
  <si>
    <t>PR</t>
  </si>
  <si>
    <t>B</t>
  </si>
  <si>
    <t>K</t>
  </si>
  <si>
    <t>F</t>
  </si>
  <si>
    <t>P</t>
  </si>
  <si>
    <t>Z</t>
  </si>
  <si>
    <t>TK</t>
  </si>
  <si>
    <t>TZK</t>
  </si>
  <si>
    <t>VJ</t>
  </si>
  <si>
    <t>INF</t>
  </si>
  <si>
    <t>SJ-I</t>
  </si>
  <si>
    <t>SR</t>
  </si>
  <si>
    <t>UKUP</t>
  </si>
  <si>
    <t>SVEUK</t>
  </si>
  <si>
    <t>1. razred</t>
  </si>
  <si>
    <t>2. razred</t>
  </si>
  <si>
    <t>3. razred</t>
  </si>
  <si>
    <t>4. razred</t>
  </si>
  <si>
    <t>MIHOVLJAN</t>
  </si>
  <si>
    <t>UKUPNO</t>
  </si>
  <si>
    <t>GREGUROVEC</t>
  </si>
  <si>
    <t>GOLUBOVEC</t>
  </si>
  <si>
    <t>SVEUKUPNO</t>
  </si>
  <si>
    <t>SVEUKUP.1.-4.</t>
  </si>
  <si>
    <t>5. razred</t>
  </si>
  <si>
    <t>6. razred</t>
  </si>
  <si>
    <t>7. razred</t>
  </si>
  <si>
    <t>8. razred</t>
  </si>
  <si>
    <t>GOLUBOV.  1.-8.</t>
  </si>
  <si>
    <t>MIHOVLJAN 1.-8.</t>
  </si>
  <si>
    <t>SVEUKUP. 5.-8.</t>
  </si>
  <si>
    <t>Br.učenika</t>
  </si>
  <si>
    <t>Ž</t>
  </si>
  <si>
    <t>%</t>
  </si>
  <si>
    <t>1. neg.</t>
  </si>
  <si>
    <t>2. neg.</t>
  </si>
  <si>
    <t>3. neg.</t>
  </si>
  <si>
    <t>Opr.</t>
  </si>
  <si>
    <t>Neop.</t>
  </si>
  <si>
    <t>Ukup.</t>
  </si>
  <si>
    <t>Poz.oc.</t>
  </si>
  <si>
    <t>Pohvale</t>
  </si>
  <si>
    <t>Neg.oc/neocjenjen.</t>
  </si>
  <si>
    <t>REALIZACIJA PLANA I PROGRAMA - ŠK. GOD. 2017/18. KRAJ GODINE</t>
  </si>
  <si>
    <t>USPJEH UČENIKA I IZOSTANCI - ŠK. GOD. 2017/18. KRAJ GODINE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</si>
</sst>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_ ;[Red]\-0.00\ "/>
    <numFmt numFmtId="165" formatCode="0.000_ ;[Red]\-0.000\ "/>
    <numFmt numFmtId="166" formatCode="0.0000_ ;[Red]\-0.0000\ "/>
    <numFmt numFmtId="167" formatCode="0.00000_ ;[Red]\-0.00000\ "/>
    <numFmt numFmtId="168" formatCode="0.000000_ ;[Red]\-0.000000\ "/>
    <numFmt numFmtId="169" formatCode="0.0000000_ ;[Red]\-0.0000000\ "/>
    <numFmt numFmtId="170" formatCode="0.00000000_ ;[Red]\-0.00000000\ "/>
    <numFmt numFmtId="171" formatCode="0_ ;[Red]\-0\ 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67" fontId="0" fillId="0" borderId="0" xfId="0" applyNumberFormat="1" applyAlignment="1">
      <alignment wrapText="1"/>
    </xf>
    <xf numFmtId="171" fontId="0" fillId="0" borderId="10" xfId="0" applyNumberForma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171" fontId="2" fillId="0" borderId="10" xfId="0" applyNumberFormat="1" applyFont="1" applyBorder="1" applyAlignment="1">
      <alignment wrapText="1"/>
    </xf>
    <xf numFmtId="171" fontId="2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67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vertical="center" textRotation="255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P35" sqref="P35"/>
    </sheetView>
  </sheetViews>
  <sheetFormatPr defaultColWidth="9.140625" defaultRowHeight="12.75"/>
  <cols>
    <col min="1" max="1" width="14.8515625" style="0" customWidth="1"/>
    <col min="2" max="2" width="4.7109375" style="2" customWidth="1"/>
    <col min="3" max="5" width="4.7109375" style="1" customWidth="1"/>
    <col min="6" max="6" width="8.140625" style="3" customWidth="1"/>
    <col min="7" max="7" width="7.28125" style="1" customWidth="1"/>
    <col min="8" max="22" width="4.7109375" style="1" customWidth="1"/>
  </cols>
  <sheetData>
    <row r="1" spans="1:22" ht="12.7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ht="69.75" customHeight="1">
      <c r="A2" s="8" t="s">
        <v>24</v>
      </c>
      <c r="B2" s="9" t="s">
        <v>0</v>
      </c>
      <c r="C2" s="10" t="s">
        <v>1</v>
      </c>
      <c r="D2" s="10" t="s">
        <v>2</v>
      </c>
      <c r="E2" s="10" t="s">
        <v>3</v>
      </c>
      <c r="F2" s="11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0" t="s">
        <v>10</v>
      </c>
      <c r="M2" s="10" t="s">
        <v>11</v>
      </c>
      <c r="N2" s="10" t="s">
        <v>12</v>
      </c>
      <c r="O2" s="10" t="s">
        <v>13</v>
      </c>
      <c r="P2" s="12" t="s">
        <v>18</v>
      </c>
      <c r="Q2" s="10" t="s">
        <v>14</v>
      </c>
      <c r="R2" s="10" t="s">
        <v>15</v>
      </c>
      <c r="S2" s="10" t="s">
        <v>16</v>
      </c>
      <c r="T2" s="12" t="s">
        <v>18</v>
      </c>
      <c r="U2" s="12" t="s">
        <v>19</v>
      </c>
      <c r="V2" s="10" t="s">
        <v>17</v>
      </c>
    </row>
    <row r="3" spans="1:22" ht="12.75">
      <c r="A3" s="8" t="s">
        <v>20</v>
      </c>
      <c r="B3" s="4">
        <v>5</v>
      </c>
      <c r="C3" s="4">
        <v>0</v>
      </c>
      <c r="D3" s="4">
        <v>0</v>
      </c>
      <c r="E3" s="4">
        <v>0</v>
      </c>
      <c r="F3" s="5">
        <v>3</v>
      </c>
      <c r="G3" s="4">
        <v>2</v>
      </c>
      <c r="H3" s="4"/>
      <c r="I3" s="4"/>
      <c r="J3" s="4"/>
      <c r="K3" s="4"/>
      <c r="L3" s="4"/>
      <c r="M3" s="4"/>
      <c r="N3" s="4"/>
      <c r="O3" s="4">
        <v>3</v>
      </c>
      <c r="P3" s="6">
        <f>SUM(B3:O3)</f>
        <v>13</v>
      </c>
      <c r="Q3" s="4">
        <v>0</v>
      </c>
      <c r="R3" s="4"/>
      <c r="S3" s="4"/>
      <c r="T3" s="6">
        <f>SUM(Q3:S3)</f>
        <v>0</v>
      </c>
      <c r="U3" s="6">
        <f>SUM(T3,P3)</f>
        <v>13</v>
      </c>
      <c r="V3" s="4">
        <v>3</v>
      </c>
    </row>
    <row r="4" spans="1:22" ht="12.75">
      <c r="A4" s="8" t="s">
        <v>21</v>
      </c>
      <c r="B4" s="4">
        <v>1</v>
      </c>
      <c r="C4" s="4">
        <v>0</v>
      </c>
      <c r="D4" s="4">
        <v>1</v>
      </c>
      <c r="E4" s="4">
        <v>0</v>
      </c>
      <c r="F4" s="4">
        <v>1</v>
      </c>
      <c r="G4" s="4">
        <v>0</v>
      </c>
      <c r="H4" s="4"/>
      <c r="I4" s="4"/>
      <c r="J4" s="4"/>
      <c r="K4" s="4"/>
      <c r="L4" s="4"/>
      <c r="M4" s="4"/>
      <c r="N4" s="4"/>
      <c r="O4" s="4">
        <v>2</v>
      </c>
      <c r="P4" s="6">
        <f aca="true" t="shared" si="0" ref="P4:P31">SUM(B4:O4)</f>
        <v>5</v>
      </c>
      <c r="Q4" s="4">
        <v>0</v>
      </c>
      <c r="R4" s="4"/>
      <c r="S4" s="4"/>
      <c r="T4" s="6">
        <f>SUM(Q4:S4)</f>
        <v>0</v>
      </c>
      <c r="U4" s="6">
        <f>SUM(T4,P4)</f>
        <v>5</v>
      </c>
      <c r="V4" s="4">
        <v>0</v>
      </c>
    </row>
    <row r="5" spans="1:22" ht="12.75">
      <c r="A5" s="8" t="s">
        <v>22</v>
      </c>
      <c r="B5" s="4">
        <v>2</v>
      </c>
      <c r="C5" s="4">
        <v>1</v>
      </c>
      <c r="D5" s="4">
        <v>1</v>
      </c>
      <c r="E5" s="4">
        <v>0</v>
      </c>
      <c r="F5" s="4">
        <v>2</v>
      </c>
      <c r="G5" s="4">
        <v>1</v>
      </c>
      <c r="H5" s="4"/>
      <c r="I5" s="4"/>
      <c r="J5" s="4"/>
      <c r="K5" s="4"/>
      <c r="L5" s="4"/>
      <c r="M5" s="4"/>
      <c r="N5" s="4"/>
      <c r="O5" s="4">
        <v>0</v>
      </c>
      <c r="P5" s="6">
        <f t="shared" si="0"/>
        <v>7</v>
      </c>
      <c r="Q5" s="4">
        <v>0</v>
      </c>
      <c r="R5" s="4"/>
      <c r="S5" s="4"/>
      <c r="T5" s="6">
        <f>SUM(Q5:S5)</f>
        <v>0</v>
      </c>
      <c r="U5" s="6">
        <f>SUM(T5,P5)</f>
        <v>7</v>
      </c>
      <c r="V5" s="4">
        <v>1</v>
      </c>
    </row>
    <row r="6" spans="1:22" ht="12.75">
      <c r="A6" s="8" t="s">
        <v>23</v>
      </c>
      <c r="B6" s="4">
        <v>1</v>
      </c>
      <c r="C6" s="4">
        <v>0</v>
      </c>
      <c r="D6" s="4">
        <v>1</v>
      </c>
      <c r="E6" s="4">
        <v>0</v>
      </c>
      <c r="F6" s="4">
        <v>1</v>
      </c>
      <c r="G6" s="4">
        <v>4</v>
      </c>
      <c r="H6" s="4"/>
      <c r="I6" s="4"/>
      <c r="J6" s="4"/>
      <c r="K6" s="4"/>
      <c r="L6" s="4"/>
      <c r="M6" s="4"/>
      <c r="N6" s="4"/>
      <c r="O6" s="4">
        <v>3</v>
      </c>
      <c r="P6" s="6">
        <f t="shared" si="0"/>
        <v>10</v>
      </c>
      <c r="Q6" s="4">
        <v>0</v>
      </c>
      <c r="R6" s="4"/>
      <c r="S6" s="4">
        <v>0</v>
      </c>
      <c r="T6" s="6">
        <f>SUM(Q6:S6)</f>
        <v>0</v>
      </c>
      <c r="U6" s="6">
        <f>SUM(T6,P6)</f>
        <v>10</v>
      </c>
      <c r="V6" s="4">
        <v>0</v>
      </c>
    </row>
    <row r="7" spans="1:22" ht="12.75">
      <c r="A7" s="13" t="s">
        <v>25</v>
      </c>
      <c r="B7" s="6">
        <f>SUM(B3:B6)</f>
        <v>9</v>
      </c>
      <c r="C7" s="6">
        <f>SUM(C3:C6)</f>
        <v>1</v>
      </c>
      <c r="D7" s="6">
        <f>SUM(D3:D6)</f>
        <v>3</v>
      </c>
      <c r="E7" s="6">
        <f>SUM(E3:E6)</f>
        <v>0</v>
      </c>
      <c r="F7" s="6">
        <f aca="true" t="shared" si="1" ref="F7:V7">SUM(F3:F6)</f>
        <v>7</v>
      </c>
      <c r="G7" s="6">
        <f t="shared" si="1"/>
        <v>7</v>
      </c>
      <c r="H7" s="6">
        <f t="shared" si="1"/>
        <v>0</v>
      </c>
      <c r="I7" s="6">
        <f t="shared" si="1"/>
        <v>0</v>
      </c>
      <c r="J7" s="6">
        <f t="shared" si="1"/>
        <v>0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8</v>
      </c>
      <c r="P7" s="6">
        <f t="shared" si="1"/>
        <v>35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>SUM(Q7:S7)</f>
        <v>0</v>
      </c>
      <c r="U7" s="6">
        <f>SUM(T7,P7)</f>
        <v>35</v>
      </c>
      <c r="V7" s="6">
        <f t="shared" si="1"/>
        <v>4</v>
      </c>
    </row>
    <row r="8" spans="1:22" ht="12.75">
      <c r="A8" s="8" t="s">
        <v>26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"/>
      <c r="Q8" s="4"/>
      <c r="R8" s="4"/>
      <c r="S8" s="4"/>
      <c r="T8" s="6"/>
      <c r="U8" s="6"/>
      <c r="V8" s="4"/>
    </row>
    <row r="9" spans="1:22" ht="12.75">
      <c r="A9" s="8" t="s">
        <v>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  <c r="Q9" s="4"/>
      <c r="R9" s="4"/>
      <c r="S9" s="4"/>
      <c r="T9" s="6"/>
      <c r="U9" s="6"/>
      <c r="V9" s="4"/>
    </row>
    <row r="10" spans="1:22" ht="12.75">
      <c r="A10" s="8" t="s">
        <v>21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4"/>
      <c r="R10" s="4"/>
      <c r="S10" s="4"/>
      <c r="T10" s="6"/>
      <c r="U10" s="6"/>
      <c r="V10" s="4"/>
    </row>
    <row r="11" spans="1:22" ht="12.75">
      <c r="A11" s="8" t="s">
        <v>22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4"/>
      <c r="R11" s="4"/>
      <c r="S11" s="4"/>
      <c r="T11" s="6"/>
      <c r="U11" s="6"/>
      <c r="V11" s="4"/>
    </row>
    <row r="12" spans="1:22" ht="12.75">
      <c r="A12" s="8" t="s">
        <v>23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/>
      <c r="Q12" s="4"/>
      <c r="R12" s="4"/>
      <c r="S12" s="4"/>
      <c r="T12" s="6"/>
      <c r="U12" s="6"/>
      <c r="V12" s="4"/>
    </row>
    <row r="13" spans="1:22" ht="12.75">
      <c r="A13" s="13" t="s">
        <v>25</v>
      </c>
      <c r="B13" s="6">
        <v>6</v>
      </c>
      <c r="C13" s="6">
        <v>1</v>
      </c>
      <c r="D13" s="6">
        <v>1</v>
      </c>
      <c r="E13" s="6">
        <v>0</v>
      </c>
      <c r="F13" s="6">
        <v>6</v>
      </c>
      <c r="G13" s="6">
        <v>1</v>
      </c>
      <c r="H13" s="6"/>
      <c r="I13" s="6"/>
      <c r="J13" s="6"/>
      <c r="K13" s="6"/>
      <c r="L13" s="6"/>
      <c r="M13" s="6"/>
      <c r="N13" s="6"/>
      <c r="O13" s="6">
        <v>6</v>
      </c>
      <c r="P13" s="6">
        <f t="shared" si="0"/>
        <v>21</v>
      </c>
      <c r="Q13" s="6">
        <v>0</v>
      </c>
      <c r="R13" s="6"/>
      <c r="S13" s="6"/>
      <c r="T13" s="6">
        <f aca="true" t="shared" si="2" ref="T13:T18">SUM(Q13:S13)</f>
        <v>0</v>
      </c>
      <c r="U13" s="6">
        <f aca="true" t="shared" si="3" ref="U13:U19">SUM(T13,P13)</f>
        <v>21</v>
      </c>
      <c r="V13" s="6">
        <v>0</v>
      </c>
    </row>
    <row r="14" spans="1:22" ht="12.75">
      <c r="A14" s="8" t="s">
        <v>27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4"/>
      <c r="R14" s="4"/>
      <c r="S14" s="4"/>
      <c r="T14" s="6"/>
      <c r="U14" s="6"/>
      <c r="V14" s="4"/>
    </row>
    <row r="15" spans="1:22" ht="12.75">
      <c r="A15" s="8" t="s">
        <v>20</v>
      </c>
      <c r="B15" s="4">
        <v>1</v>
      </c>
      <c r="C15" s="4">
        <v>1</v>
      </c>
      <c r="D15" s="4">
        <v>0</v>
      </c>
      <c r="E15" s="4">
        <v>0</v>
      </c>
      <c r="F15" s="4">
        <v>3</v>
      </c>
      <c r="G15" s="4">
        <v>0</v>
      </c>
      <c r="H15" s="4"/>
      <c r="I15" s="4"/>
      <c r="J15" s="4"/>
      <c r="K15" s="4"/>
      <c r="L15" s="4"/>
      <c r="M15" s="4"/>
      <c r="N15" s="4"/>
      <c r="O15" s="4">
        <v>1</v>
      </c>
      <c r="P15" s="6">
        <f t="shared" si="0"/>
        <v>6</v>
      </c>
      <c r="Q15" s="4">
        <v>0</v>
      </c>
      <c r="R15" s="4"/>
      <c r="S15" s="4"/>
      <c r="T15" s="6">
        <f t="shared" si="2"/>
        <v>0</v>
      </c>
      <c r="U15" s="6">
        <f t="shared" si="3"/>
        <v>6</v>
      </c>
      <c r="V15" s="4">
        <v>1</v>
      </c>
    </row>
    <row r="16" spans="1:22" ht="12.75">
      <c r="A16" s="8" t="s">
        <v>21</v>
      </c>
      <c r="B16" s="4">
        <v>2</v>
      </c>
      <c r="C16" s="4">
        <v>0</v>
      </c>
      <c r="D16" s="4">
        <v>0</v>
      </c>
      <c r="E16" s="4">
        <v>1</v>
      </c>
      <c r="F16" s="4">
        <v>2</v>
      </c>
      <c r="G16" s="4">
        <v>0</v>
      </c>
      <c r="H16" s="4"/>
      <c r="I16" s="4"/>
      <c r="J16" s="4"/>
      <c r="K16" s="4"/>
      <c r="L16" s="4"/>
      <c r="M16" s="4"/>
      <c r="N16" s="4"/>
      <c r="O16" s="4">
        <v>1</v>
      </c>
      <c r="P16" s="6">
        <f t="shared" si="0"/>
        <v>6</v>
      </c>
      <c r="Q16" s="4">
        <v>0</v>
      </c>
      <c r="R16" s="4"/>
      <c r="S16" s="4"/>
      <c r="T16" s="6">
        <v>0</v>
      </c>
      <c r="U16" s="6">
        <f t="shared" si="3"/>
        <v>6</v>
      </c>
      <c r="V16" s="4">
        <v>0</v>
      </c>
    </row>
    <row r="17" spans="1:22" ht="12.75">
      <c r="A17" s="8" t="s">
        <v>22</v>
      </c>
      <c r="B17" s="4">
        <v>0</v>
      </c>
      <c r="C17" s="4">
        <v>2</v>
      </c>
      <c r="D17" s="4">
        <v>0</v>
      </c>
      <c r="E17" s="4">
        <v>0</v>
      </c>
      <c r="F17" s="4">
        <v>2</v>
      </c>
      <c r="G17" s="4">
        <v>3</v>
      </c>
      <c r="H17" s="4"/>
      <c r="I17" s="4"/>
      <c r="J17" s="4"/>
      <c r="K17" s="4"/>
      <c r="L17" s="4"/>
      <c r="M17" s="4"/>
      <c r="N17" s="4"/>
      <c r="O17" s="4">
        <v>0</v>
      </c>
      <c r="P17" s="6">
        <f t="shared" si="0"/>
        <v>7</v>
      </c>
      <c r="Q17" s="4">
        <v>0</v>
      </c>
      <c r="R17" s="4"/>
      <c r="S17" s="4"/>
      <c r="T17" s="6">
        <f t="shared" si="2"/>
        <v>0</v>
      </c>
      <c r="U17" s="6">
        <f t="shared" si="3"/>
        <v>7</v>
      </c>
      <c r="V17" s="4">
        <v>1</v>
      </c>
    </row>
    <row r="18" spans="1:22" ht="12.75">
      <c r="A18" s="8" t="s">
        <v>23</v>
      </c>
      <c r="B18" s="4">
        <v>1</v>
      </c>
      <c r="C18" s="4">
        <v>1</v>
      </c>
      <c r="D18" s="4">
        <v>0</v>
      </c>
      <c r="E18" s="4">
        <v>0</v>
      </c>
      <c r="F18" s="4">
        <v>3</v>
      </c>
      <c r="G18" s="4">
        <v>0</v>
      </c>
      <c r="H18" s="4"/>
      <c r="I18" s="4"/>
      <c r="J18" s="4"/>
      <c r="K18" s="4"/>
      <c r="L18" s="4"/>
      <c r="M18" s="4"/>
      <c r="N18" s="4"/>
      <c r="O18" s="4">
        <v>0</v>
      </c>
      <c r="P18" s="6">
        <f t="shared" si="0"/>
        <v>5</v>
      </c>
      <c r="Q18" s="4">
        <v>0</v>
      </c>
      <c r="R18" s="4"/>
      <c r="S18" s="4">
        <v>0</v>
      </c>
      <c r="T18" s="6">
        <f t="shared" si="2"/>
        <v>0</v>
      </c>
      <c r="U18" s="6">
        <f t="shared" si="3"/>
        <v>5</v>
      </c>
      <c r="V18" s="4">
        <v>0</v>
      </c>
    </row>
    <row r="19" spans="1:22" ht="12.75">
      <c r="A19" s="13" t="s">
        <v>25</v>
      </c>
      <c r="B19" s="6">
        <f>SUM(B15:B18)</f>
        <v>4</v>
      </c>
      <c r="C19" s="6">
        <f aca="true" t="shared" si="4" ref="C19:O19">SUM(C15:C18)</f>
        <v>4</v>
      </c>
      <c r="D19" s="6">
        <f t="shared" si="4"/>
        <v>0</v>
      </c>
      <c r="E19" s="6">
        <f t="shared" si="4"/>
        <v>1</v>
      </c>
      <c r="F19" s="6">
        <f t="shared" si="4"/>
        <v>10</v>
      </c>
      <c r="G19" s="6">
        <f t="shared" si="4"/>
        <v>3</v>
      </c>
      <c r="H19" s="6">
        <f t="shared" si="4"/>
        <v>0</v>
      </c>
      <c r="I19" s="6">
        <f t="shared" si="4"/>
        <v>0</v>
      </c>
      <c r="J19" s="6">
        <f t="shared" si="4"/>
        <v>0</v>
      </c>
      <c r="K19" s="6">
        <f t="shared" si="4"/>
        <v>0</v>
      </c>
      <c r="L19" s="6">
        <f t="shared" si="4"/>
        <v>0</v>
      </c>
      <c r="M19" s="6">
        <f t="shared" si="4"/>
        <v>0</v>
      </c>
      <c r="N19" s="6">
        <f t="shared" si="4"/>
        <v>0</v>
      </c>
      <c r="O19" s="6">
        <f t="shared" si="4"/>
        <v>2</v>
      </c>
      <c r="P19" s="6">
        <f t="shared" si="0"/>
        <v>24</v>
      </c>
      <c r="Q19" s="6">
        <f>SUM(Q15:Q18)</f>
        <v>0</v>
      </c>
      <c r="R19" s="6">
        <f>SUM(R15:R18)</f>
        <v>0</v>
      </c>
      <c r="S19" s="6">
        <f>SUM(S15:S18)</f>
        <v>0</v>
      </c>
      <c r="T19" s="6">
        <v>0</v>
      </c>
      <c r="U19" s="6">
        <f t="shared" si="3"/>
        <v>24</v>
      </c>
      <c r="V19" s="6">
        <f>SUM(V15:V18)</f>
        <v>2</v>
      </c>
    </row>
    <row r="20" spans="1:22" ht="12.75">
      <c r="A20" s="14" t="s">
        <v>29</v>
      </c>
      <c r="B20" s="7">
        <f>SUM(B13,B7,B19)</f>
        <v>19</v>
      </c>
      <c r="C20" s="7">
        <f aca="true" t="shared" si="5" ref="C20:P20">SUM(C13,C7,C19)</f>
        <v>6</v>
      </c>
      <c r="D20" s="7">
        <f t="shared" si="5"/>
        <v>4</v>
      </c>
      <c r="E20" s="7">
        <f t="shared" si="5"/>
        <v>1</v>
      </c>
      <c r="F20" s="7">
        <f t="shared" si="5"/>
        <v>23</v>
      </c>
      <c r="G20" s="7">
        <f t="shared" si="5"/>
        <v>11</v>
      </c>
      <c r="H20" s="7">
        <f t="shared" si="5"/>
        <v>0</v>
      </c>
      <c r="I20" s="7">
        <f t="shared" si="5"/>
        <v>0</v>
      </c>
      <c r="J20" s="7">
        <f t="shared" si="5"/>
        <v>0</v>
      </c>
      <c r="K20" s="7">
        <f t="shared" si="5"/>
        <v>0</v>
      </c>
      <c r="L20" s="7">
        <f t="shared" si="5"/>
        <v>0</v>
      </c>
      <c r="M20" s="7">
        <f t="shared" si="5"/>
        <v>0</v>
      </c>
      <c r="N20" s="7">
        <f t="shared" si="5"/>
        <v>0</v>
      </c>
      <c r="O20" s="7">
        <f t="shared" si="5"/>
        <v>16</v>
      </c>
      <c r="P20" s="7">
        <f t="shared" si="5"/>
        <v>80</v>
      </c>
      <c r="Q20" s="7">
        <f aca="true" t="shared" si="6" ref="Q20:V20">SUM(Q13,Q7,Q19)</f>
        <v>0</v>
      </c>
      <c r="R20" s="7">
        <f t="shared" si="6"/>
        <v>0</v>
      </c>
      <c r="S20" s="7">
        <f t="shared" si="6"/>
        <v>0</v>
      </c>
      <c r="T20" s="7">
        <f t="shared" si="6"/>
        <v>0</v>
      </c>
      <c r="U20" s="7">
        <f t="shared" si="6"/>
        <v>80</v>
      </c>
      <c r="V20" s="7">
        <f t="shared" si="6"/>
        <v>6</v>
      </c>
    </row>
    <row r="21" spans="1:22" ht="12.75">
      <c r="A21" s="8" t="s">
        <v>24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6"/>
      <c r="Q21" s="4"/>
      <c r="R21" s="4"/>
      <c r="S21" s="4"/>
      <c r="T21" s="6"/>
      <c r="U21" s="6"/>
      <c r="V21" s="4"/>
    </row>
    <row r="22" spans="1:22" ht="12.75">
      <c r="A22" s="8" t="s">
        <v>30</v>
      </c>
      <c r="B22" s="4">
        <v>3</v>
      </c>
      <c r="C22" s="4">
        <v>1</v>
      </c>
      <c r="D22" s="4">
        <v>0</v>
      </c>
      <c r="E22" s="4">
        <v>1</v>
      </c>
      <c r="F22" s="4"/>
      <c r="G22" s="4">
        <v>3</v>
      </c>
      <c r="H22" s="4">
        <v>2</v>
      </c>
      <c r="I22" s="4"/>
      <c r="J22" s="4"/>
      <c r="K22" s="4"/>
      <c r="L22" s="4">
        <v>0</v>
      </c>
      <c r="M22" s="4">
        <v>1</v>
      </c>
      <c r="N22" s="4">
        <v>2</v>
      </c>
      <c r="O22" s="4">
        <v>1</v>
      </c>
      <c r="P22" s="6">
        <f t="shared" si="0"/>
        <v>14</v>
      </c>
      <c r="Q22" s="4">
        <v>1</v>
      </c>
      <c r="R22" s="4">
        <v>0</v>
      </c>
      <c r="S22" s="4">
        <v>4</v>
      </c>
      <c r="T22" s="6">
        <v>5</v>
      </c>
      <c r="U22" s="6">
        <f aca="true" t="shared" si="7" ref="U22:U31">SUM(T22,P22)</f>
        <v>19</v>
      </c>
      <c r="V22" s="4">
        <v>2</v>
      </c>
    </row>
    <row r="23" spans="1:22" ht="12.75">
      <c r="A23" s="8" t="s">
        <v>31</v>
      </c>
      <c r="B23" s="4">
        <v>0</v>
      </c>
      <c r="C23" s="4">
        <v>0</v>
      </c>
      <c r="D23" s="4">
        <v>0</v>
      </c>
      <c r="E23" s="4">
        <v>1</v>
      </c>
      <c r="F23" s="4"/>
      <c r="G23" s="4">
        <v>2</v>
      </c>
      <c r="H23" s="4">
        <v>0</v>
      </c>
      <c r="I23" s="4"/>
      <c r="J23" s="4"/>
      <c r="K23" s="4"/>
      <c r="L23" s="4">
        <v>0</v>
      </c>
      <c r="M23" s="4">
        <v>2</v>
      </c>
      <c r="N23" s="4">
        <v>2</v>
      </c>
      <c r="O23" s="4">
        <v>0</v>
      </c>
      <c r="P23" s="6">
        <f t="shared" si="0"/>
        <v>7</v>
      </c>
      <c r="Q23" s="4">
        <v>0</v>
      </c>
      <c r="R23" s="4">
        <v>0</v>
      </c>
      <c r="S23" s="4">
        <v>2</v>
      </c>
      <c r="T23" s="6">
        <f>SUM(Q23:S23)</f>
        <v>2</v>
      </c>
      <c r="U23" s="6">
        <f t="shared" si="7"/>
        <v>9</v>
      </c>
      <c r="V23" s="4">
        <v>1</v>
      </c>
    </row>
    <row r="24" spans="1:22" ht="12.75">
      <c r="A24" s="8" t="s">
        <v>32</v>
      </c>
      <c r="B24" s="4">
        <v>4</v>
      </c>
      <c r="C24" s="4">
        <v>2</v>
      </c>
      <c r="D24" s="4">
        <v>1</v>
      </c>
      <c r="E24" s="4">
        <v>1</v>
      </c>
      <c r="F24" s="4"/>
      <c r="G24" s="4">
        <v>1</v>
      </c>
      <c r="H24" s="4"/>
      <c r="I24" s="4">
        <v>1</v>
      </c>
      <c r="J24" s="4">
        <v>0</v>
      </c>
      <c r="K24" s="4">
        <v>0</v>
      </c>
      <c r="L24" s="4">
        <v>0</v>
      </c>
      <c r="M24" s="4">
        <v>0</v>
      </c>
      <c r="N24" s="4">
        <v>2</v>
      </c>
      <c r="O24" s="4">
        <v>0</v>
      </c>
      <c r="P24" s="6">
        <f t="shared" si="0"/>
        <v>12</v>
      </c>
      <c r="Q24" s="4">
        <v>0</v>
      </c>
      <c r="R24" s="4">
        <v>2</v>
      </c>
      <c r="S24" s="4">
        <v>4</v>
      </c>
      <c r="T24" s="6">
        <f>SUM(Q24:S24)</f>
        <v>6</v>
      </c>
      <c r="U24" s="6">
        <f t="shared" si="7"/>
        <v>18</v>
      </c>
      <c r="V24" s="4">
        <v>1</v>
      </c>
    </row>
    <row r="25" spans="1:22" ht="12.75">
      <c r="A25" s="8" t="s">
        <v>33</v>
      </c>
      <c r="B25" s="4">
        <v>1</v>
      </c>
      <c r="C25" s="4">
        <v>1</v>
      </c>
      <c r="D25" s="4">
        <v>1</v>
      </c>
      <c r="E25" s="4">
        <v>0</v>
      </c>
      <c r="F25" s="4"/>
      <c r="G25" s="4">
        <v>0</v>
      </c>
      <c r="H25" s="4"/>
      <c r="I25" s="4">
        <v>0</v>
      </c>
      <c r="J25" s="4">
        <v>0</v>
      </c>
      <c r="K25" s="4">
        <v>1</v>
      </c>
      <c r="L25" s="4">
        <v>0</v>
      </c>
      <c r="M25" s="4">
        <v>1</v>
      </c>
      <c r="N25" s="4">
        <v>2</v>
      </c>
      <c r="O25" s="4">
        <v>0</v>
      </c>
      <c r="P25" s="6">
        <f t="shared" si="0"/>
        <v>7</v>
      </c>
      <c r="Q25" s="4">
        <v>1</v>
      </c>
      <c r="R25" s="4">
        <v>2</v>
      </c>
      <c r="S25" s="4">
        <v>5</v>
      </c>
      <c r="T25" s="6">
        <f>SUM(Q25:S25)</f>
        <v>8</v>
      </c>
      <c r="U25" s="6">
        <f t="shared" si="7"/>
        <v>15</v>
      </c>
      <c r="V25" s="4">
        <v>0</v>
      </c>
    </row>
    <row r="26" spans="1:22" ht="12.75">
      <c r="A26" s="13" t="s">
        <v>25</v>
      </c>
      <c r="B26" s="6">
        <f>SUM(B22:B25)</f>
        <v>8</v>
      </c>
      <c r="C26" s="6">
        <f aca="true" t="shared" si="8" ref="C26:O26">SUM(C22:C25)</f>
        <v>4</v>
      </c>
      <c r="D26" s="6">
        <f t="shared" si="8"/>
        <v>2</v>
      </c>
      <c r="E26" s="6">
        <f t="shared" si="8"/>
        <v>3</v>
      </c>
      <c r="F26" s="6">
        <f t="shared" si="8"/>
        <v>0</v>
      </c>
      <c r="G26" s="6">
        <f t="shared" si="8"/>
        <v>6</v>
      </c>
      <c r="H26" s="6">
        <f t="shared" si="8"/>
        <v>2</v>
      </c>
      <c r="I26" s="6">
        <f t="shared" si="8"/>
        <v>1</v>
      </c>
      <c r="J26" s="6">
        <f t="shared" si="8"/>
        <v>0</v>
      </c>
      <c r="K26" s="6">
        <f t="shared" si="8"/>
        <v>1</v>
      </c>
      <c r="L26" s="6">
        <f t="shared" si="8"/>
        <v>0</v>
      </c>
      <c r="M26" s="6">
        <f t="shared" si="8"/>
        <v>4</v>
      </c>
      <c r="N26" s="6">
        <f t="shared" si="8"/>
        <v>8</v>
      </c>
      <c r="O26" s="6">
        <f t="shared" si="8"/>
        <v>1</v>
      </c>
      <c r="P26" s="6">
        <f t="shared" si="0"/>
        <v>40</v>
      </c>
      <c r="Q26" s="6">
        <f>SUM(Q22:Q25)</f>
        <v>2</v>
      </c>
      <c r="R26" s="6">
        <f>SUM(R22:R25)</f>
        <v>4</v>
      </c>
      <c r="S26" s="6">
        <f>SUM(S22:S25)</f>
        <v>15</v>
      </c>
      <c r="T26" s="6">
        <f>SUM(T22:T25)</f>
        <v>21</v>
      </c>
      <c r="U26" s="6">
        <f t="shared" si="7"/>
        <v>61</v>
      </c>
      <c r="V26" s="6">
        <f>SUM(V22:V25)</f>
        <v>4</v>
      </c>
    </row>
    <row r="27" spans="1:22" ht="12.75">
      <c r="A27" s="8" t="s">
        <v>27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6"/>
      <c r="Q27" s="4"/>
      <c r="R27" s="4"/>
      <c r="S27" s="4"/>
      <c r="T27" s="6"/>
      <c r="U27" s="6"/>
      <c r="V27" s="4"/>
    </row>
    <row r="28" spans="1:22" ht="12.75">
      <c r="A28" s="8" t="s">
        <v>30</v>
      </c>
      <c r="B28" s="4">
        <v>0</v>
      </c>
      <c r="C28" s="4">
        <v>0</v>
      </c>
      <c r="D28" s="4">
        <v>1</v>
      </c>
      <c r="E28" s="4">
        <v>0</v>
      </c>
      <c r="F28" s="4"/>
      <c r="G28" s="4">
        <v>0</v>
      </c>
      <c r="H28" s="4">
        <v>2</v>
      </c>
      <c r="I28" s="4"/>
      <c r="J28" s="4"/>
      <c r="K28" s="4"/>
      <c r="L28" s="4">
        <v>1</v>
      </c>
      <c r="M28" s="4">
        <v>1</v>
      </c>
      <c r="N28" s="4">
        <v>2</v>
      </c>
      <c r="O28" s="4">
        <v>0</v>
      </c>
      <c r="P28" s="6">
        <f t="shared" si="0"/>
        <v>7</v>
      </c>
      <c r="Q28" s="4">
        <v>0</v>
      </c>
      <c r="R28" s="4">
        <v>0</v>
      </c>
      <c r="S28" s="4">
        <v>0</v>
      </c>
      <c r="T28" s="6">
        <f>SUM(Q28:S28)</f>
        <v>0</v>
      </c>
      <c r="U28" s="6">
        <f t="shared" si="7"/>
        <v>7</v>
      </c>
      <c r="V28" s="4">
        <v>1</v>
      </c>
    </row>
    <row r="29" spans="1:22" ht="12.75">
      <c r="A29" s="8" t="s">
        <v>31</v>
      </c>
      <c r="B29" s="4">
        <v>1</v>
      </c>
      <c r="C29" s="4">
        <v>1</v>
      </c>
      <c r="D29" s="4">
        <v>0</v>
      </c>
      <c r="E29" s="4">
        <v>0</v>
      </c>
      <c r="F29" s="4"/>
      <c r="G29" s="4">
        <v>2</v>
      </c>
      <c r="H29" s="4">
        <v>0</v>
      </c>
      <c r="I29" s="4"/>
      <c r="J29" s="4"/>
      <c r="K29" s="4"/>
      <c r="L29" s="4">
        <v>1</v>
      </c>
      <c r="M29" s="4">
        <v>0</v>
      </c>
      <c r="N29" s="4">
        <v>0</v>
      </c>
      <c r="O29" s="4">
        <v>0</v>
      </c>
      <c r="P29" s="6">
        <v>5</v>
      </c>
      <c r="Q29" s="4">
        <v>1</v>
      </c>
      <c r="R29" s="4">
        <v>0</v>
      </c>
      <c r="S29" s="4">
        <v>0</v>
      </c>
      <c r="T29" s="6">
        <f>SUM(Q29:S29)</f>
        <v>1</v>
      </c>
      <c r="U29" s="6">
        <f t="shared" si="7"/>
        <v>6</v>
      </c>
      <c r="V29" s="4">
        <v>1</v>
      </c>
    </row>
    <row r="30" spans="1:22" ht="12.75">
      <c r="A30" s="8" t="s">
        <v>32</v>
      </c>
      <c r="B30" s="4">
        <v>0</v>
      </c>
      <c r="C30" s="4">
        <v>0</v>
      </c>
      <c r="D30" s="4">
        <v>0</v>
      </c>
      <c r="E30" s="4">
        <v>0</v>
      </c>
      <c r="F30" s="4"/>
      <c r="G30" s="4">
        <v>0</v>
      </c>
      <c r="H30" s="4"/>
      <c r="I30" s="4">
        <v>2</v>
      </c>
      <c r="J30" s="4">
        <v>2</v>
      </c>
      <c r="K30" s="4">
        <v>0</v>
      </c>
      <c r="L30" s="4">
        <v>1</v>
      </c>
      <c r="M30" s="4">
        <v>0</v>
      </c>
      <c r="N30" s="4">
        <v>2</v>
      </c>
      <c r="O30" s="4">
        <v>0</v>
      </c>
      <c r="P30" s="6">
        <f t="shared" si="0"/>
        <v>7</v>
      </c>
      <c r="Q30" s="4">
        <v>1</v>
      </c>
      <c r="R30" s="4">
        <v>0</v>
      </c>
      <c r="S30" s="4">
        <v>0</v>
      </c>
      <c r="T30" s="6">
        <v>1</v>
      </c>
      <c r="U30" s="6">
        <f t="shared" si="7"/>
        <v>8</v>
      </c>
      <c r="V30" s="4">
        <v>1</v>
      </c>
    </row>
    <row r="31" spans="1:22" ht="12.75">
      <c r="A31" s="8" t="s">
        <v>33</v>
      </c>
      <c r="B31" s="4">
        <v>0</v>
      </c>
      <c r="C31" s="4">
        <v>2</v>
      </c>
      <c r="D31" s="4">
        <v>0</v>
      </c>
      <c r="E31" s="4">
        <v>0</v>
      </c>
      <c r="F31" s="4"/>
      <c r="G31" s="4">
        <v>0</v>
      </c>
      <c r="H31" s="4"/>
      <c r="I31" s="4">
        <v>2</v>
      </c>
      <c r="J31" s="4">
        <v>2</v>
      </c>
      <c r="K31" s="4">
        <v>0</v>
      </c>
      <c r="L31" s="4">
        <v>1</v>
      </c>
      <c r="M31" s="4">
        <v>0</v>
      </c>
      <c r="N31" s="4">
        <v>0</v>
      </c>
      <c r="O31" s="4">
        <v>0</v>
      </c>
      <c r="P31" s="6">
        <f t="shared" si="0"/>
        <v>7</v>
      </c>
      <c r="Q31" s="4">
        <v>1</v>
      </c>
      <c r="R31" s="4">
        <v>0</v>
      </c>
      <c r="S31" s="4">
        <v>0</v>
      </c>
      <c r="T31" s="6">
        <f>SUM(Q31:S31)</f>
        <v>1</v>
      </c>
      <c r="U31" s="6">
        <f t="shared" si="7"/>
        <v>8</v>
      </c>
      <c r="V31" s="4">
        <v>2</v>
      </c>
    </row>
    <row r="32" spans="1:22" ht="12.75">
      <c r="A32" s="13" t="s">
        <v>25</v>
      </c>
      <c r="B32" s="6">
        <f>SUM(B28:B31)</f>
        <v>1</v>
      </c>
      <c r="C32" s="6">
        <f aca="true" t="shared" si="9" ref="C32:T32">SUM(C28:C31)</f>
        <v>3</v>
      </c>
      <c r="D32" s="6">
        <f t="shared" si="9"/>
        <v>1</v>
      </c>
      <c r="E32" s="6">
        <f t="shared" si="9"/>
        <v>0</v>
      </c>
      <c r="F32" s="6">
        <f t="shared" si="9"/>
        <v>0</v>
      </c>
      <c r="G32" s="6">
        <f t="shared" si="9"/>
        <v>2</v>
      </c>
      <c r="H32" s="6">
        <f t="shared" si="9"/>
        <v>2</v>
      </c>
      <c r="I32" s="6">
        <f t="shared" si="9"/>
        <v>4</v>
      </c>
      <c r="J32" s="6">
        <f t="shared" si="9"/>
        <v>4</v>
      </c>
      <c r="K32" s="6">
        <f t="shared" si="9"/>
        <v>0</v>
      </c>
      <c r="L32" s="6">
        <f t="shared" si="9"/>
        <v>4</v>
      </c>
      <c r="M32" s="6">
        <f t="shared" si="9"/>
        <v>1</v>
      </c>
      <c r="N32" s="6">
        <f t="shared" si="9"/>
        <v>4</v>
      </c>
      <c r="O32" s="6">
        <f t="shared" si="9"/>
        <v>0</v>
      </c>
      <c r="P32" s="6">
        <f t="shared" si="9"/>
        <v>26</v>
      </c>
      <c r="Q32" s="6">
        <f t="shared" si="9"/>
        <v>3</v>
      </c>
      <c r="R32" s="6">
        <f t="shared" si="9"/>
        <v>0</v>
      </c>
      <c r="S32" s="6">
        <f t="shared" si="9"/>
        <v>0</v>
      </c>
      <c r="T32" s="6">
        <f t="shared" si="9"/>
        <v>3</v>
      </c>
      <c r="U32" s="6">
        <f>SUM(U28:U31)</f>
        <v>29</v>
      </c>
      <c r="V32" s="6">
        <f>SUM(V28:V31)</f>
        <v>5</v>
      </c>
    </row>
    <row r="33" spans="1:22" ht="20.25" customHeight="1">
      <c r="A33" s="13" t="s">
        <v>36</v>
      </c>
      <c r="B33" s="6">
        <f>SUM(B32,B26)</f>
        <v>9</v>
      </c>
      <c r="C33" s="6">
        <f aca="true" t="shared" si="10" ref="C33:P33">SUM(C32,C26)</f>
        <v>7</v>
      </c>
      <c r="D33" s="6">
        <f t="shared" si="10"/>
        <v>3</v>
      </c>
      <c r="E33" s="6">
        <f t="shared" si="10"/>
        <v>3</v>
      </c>
      <c r="F33" s="6">
        <f t="shared" si="10"/>
        <v>0</v>
      </c>
      <c r="G33" s="6">
        <f t="shared" si="10"/>
        <v>8</v>
      </c>
      <c r="H33" s="6">
        <f t="shared" si="10"/>
        <v>4</v>
      </c>
      <c r="I33" s="6">
        <f t="shared" si="10"/>
        <v>5</v>
      </c>
      <c r="J33" s="6">
        <f t="shared" si="10"/>
        <v>4</v>
      </c>
      <c r="K33" s="6">
        <f t="shared" si="10"/>
        <v>1</v>
      </c>
      <c r="L33" s="6">
        <f t="shared" si="10"/>
        <v>4</v>
      </c>
      <c r="M33" s="6">
        <f t="shared" si="10"/>
        <v>5</v>
      </c>
      <c r="N33" s="6">
        <f t="shared" si="10"/>
        <v>12</v>
      </c>
      <c r="O33" s="6">
        <f t="shared" si="10"/>
        <v>1</v>
      </c>
      <c r="P33" s="6">
        <f t="shared" si="10"/>
        <v>66</v>
      </c>
      <c r="Q33" s="6">
        <f aca="true" t="shared" si="11" ref="Q33:V33">SUM(Q32,Q26)</f>
        <v>5</v>
      </c>
      <c r="R33" s="6">
        <f t="shared" si="11"/>
        <v>4</v>
      </c>
      <c r="S33" s="6">
        <f t="shared" si="11"/>
        <v>15</v>
      </c>
      <c r="T33" s="6">
        <f t="shared" si="11"/>
        <v>24</v>
      </c>
      <c r="U33" s="6">
        <f t="shared" si="11"/>
        <v>90</v>
      </c>
      <c r="V33" s="6">
        <f t="shared" si="11"/>
        <v>9</v>
      </c>
    </row>
    <row r="34" spans="1:22" ht="27" customHeight="1">
      <c r="A34" s="13" t="s">
        <v>35</v>
      </c>
      <c r="B34" s="6">
        <f>SUM(B7,B13,B26)</f>
        <v>23</v>
      </c>
      <c r="C34" s="6">
        <f aca="true" t="shared" si="12" ref="C34:V34">SUM(C7,C13,C26)</f>
        <v>6</v>
      </c>
      <c r="D34" s="6">
        <f t="shared" si="12"/>
        <v>6</v>
      </c>
      <c r="E34" s="6">
        <f t="shared" si="12"/>
        <v>3</v>
      </c>
      <c r="F34" s="6">
        <f t="shared" si="12"/>
        <v>13</v>
      </c>
      <c r="G34" s="6">
        <f t="shared" si="12"/>
        <v>14</v>
      </c>
      <c r="H34" s="6">
        <f t="shared" si="12"/>
        <v>2</v>
      </c>
      <c r="I34" s="6">
        <f t="shared" si="12"/>
        <v>1</v>
      </c>
      <c r="J34" s="6">
        <f t="shared" si="12"/>
        <v>0</v>
      </c>
      <c r="K34" s="6">
        <f t="shared" si="12"/>
        <v>1</v>
      </c>
      <c r="L34" s="6">
        <f t="shared" si="12"/>
        <v>0</v>
      </c>
      <c r="M34" s="6">
        <f t="shared" si="12"/>
        <v>4</v>
      </c>
      <c r="N34" s="6">
        <f t="shared" si="12"/>
        <v>8</v>
      </c>
      <c r="O34" s="6">
        <f t="shared" si="12"/>
        <v>15</v>
      </c>
      <c r="P34" s="6">
        <f t="shared" si="12"/>
        <v>96</v>
      </c>
      <c r="Q34" s="6">
        <f t="shared" si="12"/>
        <v>2</v>
      </c>
      <c r="R34" s="6">
        <f t="shared" si="12"/>
        <v>4</v>
      </c>
      <c r="S34" s="6">
        <f t="shared" si="12"/>
        <v>15</v>
      </c>
      <c r="T34" s="6">
        <f t="shared" si="12"/>
        <v>21</v>
      </c>
      <c r="U34" s="6">
        <f t="shared" si="12"/>
        <v>117</v>
      </c>
      <c r="V34" s="6">
        <f t="shared" si="12"/>
        <v>8</v>
      </c>
    </row>
    <row r="35" spans="1:22" ht="21" customHeight="1">
      <c r="A35" s="13" t="s">
        <v>34</v>
      </c>
      <c r="B35" s="6">
        <f>SUM(B19,B32)</f>
        <v>5</v>
      </c>
      <c r="C35" s="6">
        <f aca="true" t="shared" si="13" ref="C35:V35">SUM(C19,C32)</f>
        <v>7</v>
      </c>
      <c r="D35" s="6">
        <f t="shared" si="13"/>
        <v>1</v>
      </c>
      <c r="E35" s="6">
        <f t="shared" si="13"/>
        <v>1</v>
      </c>
      <c r="F35" s="6">
        <f t="shared" si="13"/>
        <v>10</v>
      </c>
      <c r="G35" s="6">
        <f t="shared" si="13"/>
        <v>5</v>
      </c>
      <c r="H35" s="6">
        <f t="shared" si="13"/>
        <v>2</v>
      </c>
      <c r="I35" s="6">
        <f t="shared" si="13"/>
        <v>4</v>
      </c>
      <c r="J35" s="6">
        <f t="shared" si="13"/>
        <v>4</v>
      </c>
      <c r="K35" s="6">
        <f t="shared" si="13"/>
        <v>0</v>
      </c>
      <c r="L35" s="6">
        <f t="shared" si="13"/>
        <v>4</v>
      </c>
      <c r="M35" s="6">
        <f t="shared" si="13"/>
        <v>1</v>
      </c>
      <c r="N35" s="6">
        <f t="shared" si="13"/>
        <v>4</v>
      </c>
      <c r="O35" s="6">
        <f t="shared" si="13"/>
        <v>2</v>
      </c>
      <c r="P35" s="6">
        <f t="shared" si="13"/>
        <v>50</v>
      </c>
      <c r="Q35" s="6">
        <f t="shared" si="13"/>
        <v>3</v>
      </c>
      <c r="R35" s="6">
        <f t="shared" si="13"/>
        <v>0</v>
      </c>
      <c r="S35" s="6">
        <f t="shared" si="13"/>
        <v>0</v>
      </c>
      <c r="T35" s="6">
        <f t="shared" si="13"/>
        <v>3</v>
      </c>
      <c r="U35" s="6">
        <f t="shared" si="13"/>
        <v>53</v>
      </c>
      <c r="V35" s="6">
        <f t="shared" si="13"/>
        <v>7</v>
      </c>
    </row>
    <row r="36" spans="1:22" ht="21" customHeight="1">
      <c r="A36" s="13" t="s">
        <v>28</v>
      </c>
      <c r="B36" s="6">
        <f>SUM(B34:B35)</f>
        <v>28</v>
      </c>
      <c r="C36" s="6">
        <f aca="true" t="shared" si="14" ref="C36:V36">SUM(C34:C35)</f>
        <v>13</v>
      </c>
      <c r="D36" s="6">
        <f t="shared" si="14"/>
        <v>7</v>
      </c>
      <c r="E36" s="6">
        <f t="shared" si="14"/>
        <v>4</v>
      </c>
      <c r="F36" s="6">
        <f t="shared" si="14"/>
        <v>23</v>
      </c>
      <c r="G36" s="6">
        <f t="shared" si="14"/>
        <v>19</v>
      </c>
      <c r="H36" s="6">
        <f t="shared" si="14"/>
        <v>4</v>
      </c>
      <c r="I36" s="6">
        <f t="shared" si="14"/>
        <v>5</v>
      </c>
      <c r="J36" s="6">
        <f t="shared" si="14"/>
        <v>4</v>
      </c>
      <c r="K36" s="6">
        <f t="shared" si="14"/>
        <v>1</v>
      </c>
      <c r="L36" s="6">
        <f t="shared" si="14"/>
        <v>4</v>
      </c>
      <c r="M36" s="6">
        <f t="shared" si="14"/>
        <v>5</v>
      </c>
      <c r="N36" s="6">
        <f t="shared" si="14"/>
        <v>12</v>
      </c>
      <c r="O36" s="6">
        <f t="shared" si="14"/>
        <v>17</v>
      </c>
      <c r="P36" s="6">
        <f t="shared" si="14"/>
        <v>146</v>
      </c>
      <c r="Q36" s="6">
        <f t="shared" si="14"/>
        <v>5</v>
      </c>
      <c r="R36" s="6">
        <f t="shared" si="14"/>
        <v>4</v>
      </c>
      <c r="S36" s="6">
        <f t="shared" si="14"/>
        <v>15</v>
      </c>
      <c r="T36" s="6">
        <f t="shared" si="14"/>
        <v>24</v>
      </c>
      <c r="U36" s="6">
        <f t="shared" si="14"/>
        <v>170</v>
      </c>
      <c r="V36" s="6">
        <f t="shared" si="14"/>
        <v>15</v>
      </c>
    </row>
  </sheetData>
  <sheetProtection/>
  <mergeCells count="1">
    <mergeCell ref="A1:V1"/>
  </mergeCells>
  <printOptions/>
  <pageMargins left="0.7480314960629921" right="0.7480314960629921" top="0.11811023622047245" bottom="0.1968503937007874" header="0.275590551181102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">
      <selection activeCell="A1" sqref="A1:R1"/>
    </sheetView>
  </sheetViews>
  <sheetFormatPr defaultColWidth="9.140625" defaultRowHeight="12.75"/>
  <cols>
    <col min="1" max="1" width="17.00390625" style="0" customWidth="1"/>
    <col min="2" max="4" width="6.7109375" style="15" customWidth="1"/>
    <col min="5" max="5" width="7.28125" style="15" customWidth="1"/>
    <col min="6" max="10" width="6.7109375" style="15" customWidth="1"/>
    <col min="11" max="11" width="7.140625" style="15" customWidth="1"/>
    <col min="12" max="12" width="6.7109375" style="17" customWidth="1"/>
    <col min="13" max="20" width="6.7109375" style="15" customWidth="1"/>
  </cols>
  <sheetData>
    <row r="1" spans="1:18" ht="12.75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20" s="1" customFormat="1" ht="38.25">
      <c r="A2" s="16" t="s">
        <v>24</v>
      </c>
      <c r="B2" s="18" t="s">
        <v>37</v>
      </c>
      <c r="C2" s="18" t="s">
        <v>5</v>
      </c>
      <c r="D2" s="18" t="s">
        <v>38</v>
      </c>
      <c r="E2" s="18" t="s">
        <v>46</v>
      </c>
      <c r="F2" s="18" t="s">
        <v>39</v>
      </c>
      <c r="G2" s="18">
        <v>5</v>
      </c>
      <c r="H2" s="18">
        <v>4</v>
      </c>
      <c r="I2" s="18">
        <v>3</v>
      </c>
      <c r="J2" s="18">
        <v>2</v>
      </c>
      <c r="K2" s="18" t="s">
        <v>48</v>
      </c>
      <c r="L2" s="19" t="s">
        <v>39</v>
      </c>
      <c r="M2" s="18" t="s">
        <v>40</v>
      </c>
      <c r="N2" s="18" t="s">
        <v>41</v>
      </c>
      <c r="O2" s="18" t="s">
        <v>42</v>
      </c>
      <c r="P2" s="18" t="s">
        <v>43</v>
      </c>
      <c r="Q2" s="18" t="s">
        <v>44</v>
      </c>
      <c r="R2" s="18" t="s">
        <v>45</v>
      </c>
      <c r="S2" s="30" t="s">
        <v>47</v>
      </c>
      <c r="T2" s="30"/>
    </row>
    <row r="3" spans="1:20" ht="12.75">
      <c r="A3" s="8" t="s">
        <v>20</v>
      </c>
      <c r="B3" s="20">
        <v>19</v>
      </c>
      <c r="C3" s="20">
        <v>7</v>
      </c>
      <c r="D3" s="20">
        <v>12</v>
      </c>
      <c r="E3" s="20">
        <v>19</v>
      </c>
      <c r="F3" s="21">
        <f>(E3/B3)*100</f>
        <v>100</v>
      </c>
      <c r="G3" s="20">
        <v>14</v>
      </c>
      <c r="H3" s="20">
        <v>4</v>
      </c>
      <c r="I3" s="20">
        <v>1</v>
      </c>
      <c r="J3" s="20"/>
      <c r="K3" s="20"/>
      <c r="L3" s="27"/>
      <c r="M3" s="20"/>
      <c r="N3" s="20"/>
      <c r="O3" s="20"/>
      <c r="P3" s="20">
        <v>698</v>
      </c>
      <c r="Q3" s="20"/>
      <c r="R3" s="20">
        <f>P3+Q3</f>
        <v>698</v>
      </c>
      <c r="S3" s="31">
        <v>8</v>
      </c>
      <c r="T3" s="31"/>
    </row>
    <row r="4" spans="1:20" ht="12.75">
      <c r="A4" s="8" t="s">
        <v>21</v>
      </c>
      <c r="B4" s="20">
        <v>21</v>
      </c>
      <c r="C4" s="20">
        <v>10</v>
      </c>
      <c r="D4" s="20">
        <v>11</v>
      </c>
      <c r="E4" s="20">
        <v>21</v>
      </c>
      <c r="F4" s="21">
        <f>(E4/B4)*100</f>
        <v>100</v>
      </c>
      <c r="G4" s="20">
        <v>15</v>
      </c>
      <c r="H4" s="20">
        <v>5</v>
      </c>
      <c r="I4" s="20">
        <v>1</v>
      </c>
      <c r="J4" s="20"/>
      <c r="K4" s="20"/>
      <c r="L4" s="27"/>
      <c r="M4" s="20"/>
      <c r="N4" s="20"/>
      <c r="O4" s="20"/>
      <c r="P4" s="20">
        <v>588</v>
      </c>
      <c r="Q4" s="20"/>
      <c r="R4" s="20">
        <f>P4+Q4</f>
        <v>588</v>
      </c>
      <c r="S4" s="31">
        <v>7</v>
      </c>
      <c r="T4" s="31"/>
    </row>
    <row r="5" spans="1:20" ht="12.75">
      <c r="A5" s="8" t="s">
        <v>22</v>
      </c>
      <c r="B5" s="20">
        <v>17</v>
      </c>
      <c r="C5" s="20">
        <v>11</v>
      </c>
      <c r="D5" s="20">
        <v>6</v>
      </c>
      <c r="E5" s="20">
        <v>17</v>
      </c>
      <c r="F5" s="21">
        <f>(E5/B5)*100</f>
        <v>100</v>
      </c>
      <c r="G5" s="20">
        <v>12</v>
      </c>
      <c r="H5" s="20">
        <v>4</v>
      </c>
      <c r="I5" s="20">
        <v>1</v>
      </c>
      <c r="J5" s="20"/>
      <c r="K5" s="20"/>
      <c r="L5" s="27"/>
      <c r="M5" s="20"/>
      <c r="N5" s="20"/>
      <c r="O5" s="20"/>
      <c r="P5" s="20">
        <v>588</v>
      </c>
      <c r="Q5" s="20"/>
      <c r="R5" s="20">
        <f>P5+Q5</f>
        <v>588</v>
      </c>
      <c r="S5" s="31">
        <v>7</v>
      </c>
      <c r="T5" s="31"/>
    </row>
    <row r="6" spans="1:20" ht="12.75">
      <c r="A6" s="8" t="s">
        <v>23</v>
      </c>
      <c r="B6" s="22">
        <v>15</v>
      </c>
      <c r="C6" s="20">
        <v>8</v>
      </c>
      <c r="D6" s="20">
        <v>7</v>
      </c>
      <c r="E6" s="20">
        <v>15</v>
      </c>
      <c r="F6" s="21">
        <v>100</v>
      </c>
      <c r="G6" s="20">
        <v>13</v>
      </c>
      <c r="H6" s="20">
        <v>2</v>
      </c>
      <c r="I6" s="20"/>
      <c r="J6" s="20"/>
      <c r="K6" s="20"/>
      <c r="L6" s="27"/>
      <c r="M6" s="20"/>
      <c r="N6" s="20"/>
      <c r="O6" s="20"/>
      <c r="P6" s="20">
        <v>376</v>
      </c>
      <c r="Q6" s="20"/>
      <c r="R6" s="20">
        <f>P6+Q6</f>
        <v>376</v>
      </c>
      <c r="S6" s="31">
        <v>8</v>
      </c>
      <c r="T6" s="31"/>
    </row>
    <row r="7" spans="1:20" ht="12.75">
      <c r="A7" s="13" t="s">
        <v>25</v>
      </c>
      <c r="B7" s="20">
        <v>72</v>
      </c>
      <c r="C7" s="20">
        <f>SUM(C3:C6)</f>
        <v>36</v>
      </c>
      <c r="D7" s="20">
        <f>SUM(D3:D6)</f>
        <v>36</v>
      </c>
      <c r="E7" s="20">
        <f>SUM(E3:E6)</f>
        <v>72</v>
      </c>
      <c r="F7" s="21">
        <v>100</v>
      </c>
      <c r="G7" s="20">
        <f>SUM(G3:G6)</f>
        <v>54</v>
      </c>
      <c r="H7" s="20">
        <f>SUM(H3:H6)</f>
        <v>15</v>
      </c>
      <c r="I7" s="20">
        <f>SUM(I3:I6)</f>
        <v>3</v>
      </c>
      <c r="J7" s="20"/>
      <c r="K7" s="20"/>
      <c r="L7" s="27"/>
      <c r="M7" s="20"/>
      <c r="N7" s="20"/>
      <c r="O7" s="20"/>
      <c r="P7" s="20">
        <f>SUM(P3:P6)</f>
        <v>2250</v>
      </c>
      <c r="Q7" s="20">
        <f>SUM(Q3:Q6)</f>
        <v>0</v>
      </c>
      <c r="R7" s="20">
        <f>SUM(R3:R6)</f>
        <v>2250</v>
      </c>
      <c r="S7" s="31">
        <v>30</v>
      </c>
      <c r="T7" s="31"/>
    </row>
    <row r="8" spans="1:20" ht="12.75">
      <c r="A8" s="8" t="s">
        <v>26</v>
      </c>
      <c r="B8" s="20"/>
      <c r="C8" s="20"/>
      <c r="D8" s="20"/>
      <c r="E8" s="20"/>
      <c r="F8" s="21"/>
      <c r="G8" s="20"/>
      <c r="H8" s="20"/>
      <c r="I8" s="20"/>
      <c r="J8" s="20"/>
      <c r="K8" s="20"/>
      <c r="L8" s="27"/>
      <c r="M8" s="20"/>
      <c r="N8" s="20"/>
      <c r="O8" s="20"/>
      <c r="P8" s="20"/>
      <c r="Q8" s="20"/>
      <c r="R8" s="20"/>
      <c r="S8" s="31"/>
      <c r="T8" s="31"/>
    </row>
    <row r="9" spans="1:20" ht="12.75">
      <c r="A9" s="8" t="s">
        <v>20</v>
      </c>
      <c r="B9" s="22">
        <v>2</v>
      </c>
      <c r="C9" s="20">
        <v>0</v>
      </c>
      <c r="D9" s="20">
        <v>2</v>
      </c>
      <c r="E9" s="20">
        <v>2</v>
      </c>
      <c r="F9" s="21">
        <v>100</v>
      </c>
      <c r="G9" s="20">
        <v>2</v>
      </c>
      <c r="H9" s="20"/>
      <c r="I9" s="20"/>
      <c r="J9" s="20"/>
      <c r="K9" s="20"/>
      <c r="L9" s="27"/>
      <c r="M9" s="20"/>
      <c r="N9" s="20"/>
      <c r="O9" s="20"/>
      <c r="P9" s="20">
        <v>9</v>
      </c>
      <c r="Q9" s="20"/>
      <c r="R9" s="20">
        <v>9</v>
      </c>
      <c r="S9" s="31"/>
      <c r="T9" s="31"/>
    </row>
    <row r="10" spans="1:20" ht="12.75">
      <c r="A10" s="8" t="s">
        <v>21</v>
      </c>
      <c r="B10" s="22">
        <v>1</v>
      </c>
      <c r="C10" s="20">
        <v>0</v>
      </c>
      <c r="D10" s="20">
        <v>1</v>
      </c>
      <c r="E10" s="20">
        <v>1</v>
      </c>
      <c r="F10" s="21">
        <v>100</v>
      </c>
      <c r="G10" s="20">
        <v>1</v>
      </c>
      <c r="H10" s="20"/>
      <c r="I10" s="20"/>
      <c r="J10" s="20"/>
      <c r="K10" s="20"/>
      <c r="L10" s="27"/>
      <c r="M10" s="20"/>
      <c r="N10" s="20"/>
      <c r="O10" s="20"/>
      <c r="P10" s="20">
        <v>46</v>
      </c>
      <c r="Q10" s="20"/>
      <c r="R10" s="20">
        <v>46</v>
      </c>
      <c r="S10" s="31"/>
      <c r="T10" s="31"/>
    </row>
    <row r="11" spans="1:20" ht="12.75">
      <c r="A11" s="8" t="s">
        <v>22</v>
      </c>
      <c r="B11" s="22">
        <v>3</v>
      </c>
      <c r="C11" s="20">
        <v>2</v>
      </c>
      <c r="D11" s="20">
        <v>1</v>
      </c>
      <c r="E11" s="20">
        <v>3</v>
      </c>
      <c r="F11" s="21">
        <f>(E11/B11)*100</f>
        <v>100</v>
      </c>
      <c r="G11" s="20">
        <v>3</v>
      </c>
      <c r="H11" s="20"/>
      <c r="I11" s="20"/>
      <c r="J11" s="20"/>
      <c r="K11" s="20"/>
      <c r="L11" s="27"/>
      <c r="M11" s="20"/>
      <c r="N11" s="20"/>
      <c r="O11" s="20"/>
      <c r="P11" s="20">
        <v>75</v>
      </c>
      <c r="Q11" s="20"/>
      <c r="R11" s="20">
        <v>75</v>
      </c>
      <c r="S11" s="31"/>
      <c r="T11" s="31"/>
    </row>
    <row r="12" spans="1:20" ht="12.75">
      <c r="A12" s="8" t="s">
        <v>23</v>
      </c>
      <c r="B12" s="20">
        <v>1</v>
      </c>
      <c r="C12" s="20">
        <v>0</v>
      </c>
      <c r="D12" s="20">
        <v>1</v>
      </c>
      <c r="E12" s="20">
        <v>1</v>
      </c>
      <c r="F12" s="21">
        <f>(E12/B12)*100</f>
        <v>100</v>
      </c>
      <c r="G12" s="20"/>
      <c r="H12" s="20">
        <v>1</v>
      </c>
      <c r="I12" s="20"/>
      <c r="J12" s="20"/>
      <c r="K12" s="20"/>
      <c r="L12" s="27"/>
      <c r="M12" s="20"/>
      <c r="N12" s="20"/>
      <c r="O12" s="20"/>
      <c r="P12" s="20">
        <v>56</v>
      </c>
      <c r="Q12" s="20"/>
      <c r="R12" s="20">
        <v>56</v>
      </c>
      <c r="S12" s="31"/>
      <c r="T12" s="31"/>
    </row>
    <row r="13" spans="1:20" ht="12.75">
      <c r="A13" s="13" t="s">
        <v>25</v>
      </c>
      <c r="B13" s="20">
        <f>SUM(B9:B12)</f>
        <v>7</v>
      </c>
      <c r="C13" s="20">
        <f>SUM(C9:C12)</f>
        <v>2</v>
      </c>
      <c r="D13" s="20">
        <f>SUM(D9:D12)</f>
        <v>5</v>
      </c>
      <c r="E13" s="20">
        <v>6</v>
      </c>
      <c r="F13" s="21">
        <v>100</v>
      </c>
      <c r="G13" s="20">
        <f>SUM(G9:G12)</f>
        <v>6</v>
      </c>
      <c r="H13" s="20">
        <f>SUM(H9:H12)</f>
        <v>1</v>
      </c>
      <c r="I13" s="20">
        <f>SUM(I9:I12)</f>
        <v>0</v>
      </c>
      <c r="J13" s="20"/>
      <c r="K13" s="20"/>
      <c r="L13" s="27"/>
      <c r="M13" s="20"/>
      <c r="N13" s="20"/>
      <c r="O13" s="20"/>
      <c r="P13" s="20">
        <v>186</v>
      </c>
      <c r="Q13" s="20"/>
      <c r="R13" s="20">
        <v>186</v>
      </c>
      <c r="S13" s="31">
        <v>4</v>
      </c>
      <c r="T13" s="31"/>
    </row>
    <row r="14" spans="1:20" ht="12.75">
      <c r="A14" s="8" t="s">
        <v>27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7"/>
      <c r="M14" s="20"/>
      <c r="N14" s="20"/>
      <c r="O14" s="20"/>
      <c r="P14" s="20"/>
      <c r="Q14" s="20"/>
      <c r="R14" s="20"/>
      <c r="S14" s="31"/>
      <c r="T14" s="31"/>
    </row>
    <row r="15" spans="1:20" ht="12.75">
      <c r="A15" s="8" t="s">
        <v>20</v>
      </c>
      <c r="B15" s="20">
        <v>19</v>
      </c>
      <c r="C15" s="20">
        <v>11</v>
      </c>
      <c r="D15" s="20">
        <v>8</v>
      </c>
      <c r="E15" s="20">
        <v>19</v>
      </c>
      <c r="F15" s="21">
        <f>(E15/B15)*100</f>
        <v>100</v>
      </c>
      <c r="G15" s="20">
        <v>14</v>
      </c>
      <c r="H15" s="20">
        <v>4</v>
      </c>
      <c r="I15" s="20">
        <v>1</v>
      </c>
      <c r="J15" s="20"/>
      <c r="K15" s="20"/>
      <c r="L15" s="27"/>
      <c r="M15" s="20"/>
      <c r="N15" s="20"/>
      <c r="O15" s="20"/>
      <c r="P15" s="20">
        <v>735</v>
      </c>
      <c r="Q15" s="20"/>
      <c r="R15" s="20">
        <f>P15+Q15</f>
        <v>735</v>
      </c>
      <c r="S15" s="31">
        <v>6</v>
      </c>
      <c r="T15" s="31"/>
    </row>
    <row r="16" spans="1:20" ht="12.75">
      <c r="A16" s="8" t="s">
        <v>21</v>
      </c>
      <c r="B16" s="20">
        <v>11</v>
      </c>
      <c r="C16" s="20">
        <v>4</v>
      </c>
      <c r="D16" s="20">
        <v>7</v>
      </c>
      <c r="E16" s="20">
        <v>11</v>
      </c>
      <c r="F16" s="21">
        <v>100</v>
      </c>
      <c r="G16" s="20">
        <v>11</v>
      </c>
      <c r="H16" s="20"/>
      <c r="I16" s="20"/>
      <c r="J16" s="20"/>
      <c r="K16" s="20"/>
      <c r="L16" s="27"/>
      <c r="M16" s="20"/>
      <c r="N16" s="20"/>
      <c r="O16" s="20"/>
      <c r="P16" s="20">
        <v>412</v>
      </c>
      <c r="Q16" s="20"/>
      <c r="R16" s="20">
        <f>P16+Q16</f>
        <v>412</v>
      </c>
      <c r="S16" s="31">
        <v>6</v>
      </c>
      <c r="T16" s="31"/>
    </row>
    <row r="17" spans="1:20" ht="12.75">
      <c r="A17" s="8" t="s">
        <v>22</v>
      </c>
      <c r="B17" s="20">
        <v>14</v>
      </c>
      <c r="C17" s="20">
        <v>4</v>
      </c>
      <c r="D17" s="20">
        <v>10</v>
      </c>
      <c r="E17" s="20">
        <v>14</v>
      </c>
      <c r="F17" s="21">
        <f>(E17/B17)*100</f>
        <v>100</v>
      </c>
      <c r="G17" s="20">
        <v>12</v>
      </c>
      <c r="H17" s="20">
        <v>2</v>
      </c>
      <c r="I17" s="20"/>
      <c r="J17" s="20"/>
      <c r="K17" s="20"/>
      <c r="L17" s="27"/>
      <c r="M17" s="20"/>
      <c r="N17" s="20"/>
      <c r="O17" s="20"/>
      <c r="P17" s="20">
        <v>521</v>
      </c>
      <c r="Q17" s="20"/>
      <c r="R17" s="20">
        <f>P17+Q17</f>
        <v>521</v>
      </c>
      <c r="S17" s="31">
        <v>6</v>
      </c>
      <c r="T17" s="31"/>
    </row>
    <row r="18" spans="1:20" ht="12.75">
      <c r="A18" s="8" t="s">
        <v>23</v>
      </c>
      <c r="B18" s="20">
        <v>12</v>
      </c>
      <c r="C18" s="20">
        <v>5</v>
      </c>
      <c r="D18" s="20">
        <v>7</v>
      </c>
      <c r="E18" s="20">
        <v>12</v>
      </c>
      <c r="F18" s="21">
        <f>(E18/B18)*100</f>
        <v>100</v>
      </c>
      <c r="G18" s="20">
        <v>9</v>
      </c>
      <c r="H18" s="20">
        <v>2</v>
      </c>
      <c r="I18" s="20">
        <v>1</v>
      </c>
      <c r="J18" s="20"/>
      <c r="K18" s="20"/>
      <c r="L18" s="27"/>
      <c r="M18" s="20"/>
      <c r="N18" s="20"/>
      <c r="O18" s="20"/>
      <c r="P18" s="20">
        <v>345</v>
      </c>
      <c r="Q18" s="20"/>
      <c r="R18" s="20">
        <f>P18+Q18</f>
        <v>345</v>
      </c>
      <c r="S18" s="31">
        <v>5</v>
      </c>
      <c r="T18" s="31"/>
    </row>
    <row r="19" spans="1:20" ht="12.75">
      <c r="A19" s="13" t="s">
        <v>25</v>
      </c>
      <c r="B19" s="20">
        <f>SUM(B15:B18)</f>
        <v>56</v>
      </c>
      <c r="C19" s="20">
        <f>SUM(C15:C18)</f>
        <v>24</v>
      </c>
      <c r="D19" s="20">
        <f>SUM(D15:D18)</f>
        <v>32</v>
      </c>
      <c r="E19" s="20">
        <v>56</v>
      </c>
      <c r="F19" s="21">
        <v>100</v>
      </c>
      <c r="G19" s="20">
        <f>SUM(G15:G18)</f>
        <v>46</v>
      </c>
      <c r="H19" s="20">
        <f>SUM(H15:H18)</f>
        <v>8</v>
      </c>
      <c r="I19" s="20">
        <f>SUM(I15:I18)</f>
        <v>2</v>
      </c>
      <c r="J19" s="20"/>
      <c r="K19" s="20"/>
      <c r="L19" s="27"/>
      <c r="M19" s="20"/>
      <c r="N19" s="20"/>
      <c r="O19" s="20"/>
      <c r="P19" s="20">
        <f>SUM(P15:P18)</f>
        <v>2013</v>
      </c>
      <c r="Q19" s="20">
        <f>SUM(Q15:Q18)</f>
        <v>0</v>
      </c>
      <c r="R19" s="20">
        <f>P19+Q19</f>
        <v>2013</v>
      </c>
      <c r="S19" s="31">
        <v>23</v>
      </c>
      <c r="T19" s="31"/>
    </row>
    <row r="20" spans="1:20" ht="12.75">
      <c r="A20" s="14" t="s">
        <v>29</v>
      </c>
      <c r="B20" s="20">
        <f>B7+B13+B19</f>
        <v>135</v>
      </c>
      <c r="C20" s="20">
        <f>C7+C13+C19</f>
        <v>62</v>
      </c>
      <c r="D20" s="20">
        <f>D7+D13+D19</f>
        <v>73</v>
      </c>
      <c r="E20" s="20">
        <f>E7+E13+E19</f>
        <v>134</v>
      </c>
      <c r="F20" s="21">
        <v>100</v>
      </c>
      <c r="G20" s="20">
        <f>G7+G13+G19</f>
        <v>106</v>
      </c>
      <c r="H20" s="20">
        <f>H7+H13+H19</f>
        <v>24</v>
      </c>
      <c r="I20" s="20">
        <f>I7+I13+I19</f>
        <v>5</v>
      </c>
      <c r="J20" s="20"/>
      <c r="K20" s="20"/>
      <c r="L20" s="27"/>
      <c r="M20" s="20"/>
      <c r="N20" s="20"/>
      <c r="O20" s="20"/>
      <c r="P20" s="20">
        <f>P7+P13+P19</f>
        <v>4449</v>
      </c>
      <c r="Q20" s="20">
        <f>Q7+Q13+Q19</f>
        <v>0</v>
      </c>
      <c r="R20" s="20">
        <f>R7+R13+R19</f>
        <v>4449</v>
      </c>
      <c r="S20" s="31">
        <v>57</v>
      </c>
      <c r="T20" s="31"/>
    </row>
    <row r="21" spans="1:20" ht="12.75">
      <c r="A21" s="8" t="s">
        <v>24</v>
      </c>
      <c r="B21" s="20"/>
      <c r="C21" s="20"/>
      <c r="D21" s="20"/>
      <c r="E21" s="20"/>
      <c r="F21" s="21"/>
      <c r="G21" s="20"/>
      <c r="H21" s="20"/>
      <c r="I21" s="20"/>
      <c r="J21" s="20"/>
      <c r="K21" s="20"/>
      <c r="L21" s="27"/>
      <c r="M21" s="20"/>
      <c r="N21" s="20"/>
      <c r="O21" s="20"/>
      <c r="P21" s="20"/>
      <c r="Q21" s="20"/>
      <c r="R21" s="20"/>
      <c r="S21" s="31"/>
      <c r="T21" s="31"/>
    </row>
    <row r="22" spans="1:20" ht="12.75">
      <c r="A22" s="8" t="s">
        <v>30</v>
      </c>
      <c r="B22" s="20">
        <v>21</v>
      </c>
      <c r="C22" s="20">
        <v>10</v>
      </c>
      <c r="D22" s="20">
        <v>11</v>
      </c>
      <c r="E22" s="20">
        <v>21</v>
      </c>
      <c r="F22" s="21">
        <v>100</v>
      </c>
      <c r="G22" s="20">
        <v>7</v>
      </c>
      <c r="H22" s="20">
        <v>9</v>
      </c>
      <c r="I22" s="20">
        <v>5</v>
      </c>
      <c r="J22" s="20"/>
      <c r="K22" s="20"/>
      <c r="L22" s="21"/>
      <c r="M22" s="20"/>
      <c r="N22" s="20"/>
      <c r="O22" s="20"/>
      <c r="P22" s="20">
        <v>911</v>
      </c>
      <c r="Q22" s="20">
        <v>0</v>
      </c>
      <c r="R22" s="20">
        <f>P22+Q22</f>
        <v>911</v>
      </c>
      <c r="S22" s="31">
        <v>2</v>
      </c>
      <c r="T22" s="31"/>
    </row>
    <row r="23" spans="1:20" ht="12.75">
      <c r="A23" s="8" t="s">
        <v>31</v>
      </c>
      <c r="B23" s="20">
        <v>19</v>
      </c>
      <c r="C23" s="20">
        <v>13</v>
      </c>
      <c r="D23" s="20">
        <v>6</v>
      </c>
      <c r="E23" s="20">
        <v>16</v>
      </c>
      <c r="F23" s="21">
        <v>100</v>
      </c>
      <c r="G23" s="20">
        <v>4</v>
      </c>
      <c r="H23" s="20">
        <v>10</v>
      </c>
      <c r="I23" s="20">
        <v>5</v>
      </c>
      <c r="J23" s="20"/>
      <c r="K23" s="20"/>
      <c r="L23" s="21"/>
      <c r="M23" s="20"/>
      <c r="N23" s="20"/>
      <c r="O23" s="20"/>
      <c r="P23" s="20">
        <v>1229</v>
      </c>
      <c r="Q23" s="20"/>
      <c r="R23" s="20">
        <f>P23+Q23</f>
        <v>1229</v>
      </c>
      <c r="S23" s="31">
        <v>2</v>
      </c>
      <c r="T23" s="31"/>
    </row>
    <row r="24" spans="1:20" ht="12.75">
      <c r="A24" s="8" t="s">
        <v>32</v>
      </c>
      <c r="B24" s="20">
        <v>19</v>
      </c>
      <c r="C24" s="20">
        <v>11</v>
      </c>
      <c r="D24" s="20">
        <v>8</v>
      </c>
      <c r="E24" s="20">
        <v>14</v>
      </c>
      <c r="F24" s="21">
        <v>100</v>
      </c>
      <c r="G24" s="20">
        <v>5</v>
      </c>
      <c r="H24" s="20">
        <v>6</v>
      </c>
      <c r="I24" s="20">
        <v>8</v>
      </c>
      <c r="J24" s="20"/>
      <c r="K24" s="20"/>
      <c r="L24" s="21"/>
      <c r="M24" s="20"/>
      <c r="N24" s="20"/>
      <c r="O24" s="20"/>
      <c r="P24" s="20">
        <v>836</v>
      </c>
      <c r="Q24" s="20"/>
      <c r="R24" s="20">
        <f>P24+Q24</f>
        <v>836</v>
      </c>
      <c r="S24" s="31">
        <v>2</v>
      </c>
      <c r="T24" s="31"/>
    </row>
    <row r="25" spans="1:20" ht="12.75">
      <c r="A25" s="8" t="s">
        <v>33</v>
      </c>
      <c r="B25" s="20">
        <v>17</v>
      </c>
      <c r="C25" s="20">
        <v>8</v>
      </c>
      <c r="D25" s="20">
        <v>9</v>
      </c>
      <c r="E25" s="20">
        <v>17</v>
      </c>
      <c r="F25" s="21">
        <v>100</v>
      </c>
      <c r="G25" s="20">
        <v>7</v>
      </c>
      <c r="H25" s="20">
        <v>7</v>
      </c>
      <c r="I25" s="20">
        <v>3</v>
      </c>
      <c r="J25" s="20"/>
      <c r="K25" s="20"/>
      <c r="L25" s="21"/>
      <c r="M25" s="20"/>
      <c r="N25" s="20"/>
      <c r="O25" s="20"/>
      <c r="P25" s="20">
        <v>1306</v>
      </c>
      <c r="Q25" s="20">
        <v>0</v>
      </c>
      <c r="R25" s="20">
        <f>P25+Q25</f>
        <v>1306</v>
      </c>
      <c r="S25" s="31">
        <v>4</v>
      </c>
      <c r="T25" s="31"/>
    </row>
    <row r="26" spans="1:20" ht="12.75">
      <c r="A26" s="13" t="s">
        <v>25</v>
      </c>
      <c r="B26" s="20">
        <v>76</v>
      </c>
      <c r="C26" s="20">
        <f>SUM(C22:C25)</f>
        <v>42</v>
      </c>
      <c r="D26" s="20">
        <f>SUM(D22:D25)</f>
        <v>34</v>
      </c>
      <c r="E26" s="20">
        <f>SUM(E22:E25)</f>
        <v>68</v>
      </c>
      <c r="F26" s="21">
        <v>100</v>
      </c>
      <c r="G26" s="20">
        <f>SUM(G22:G25)</f>
        <v>23</v>
      </c>
      <c r="H26" s="20">
        <f>SUM(H22:H25)</f>
        <v>32</v>
      </c>
      <c r="I26" s="20">
        <f>SUM(I22:I25)</f>
        <v>21</v>
      </c>
      <c r="J26" s="20"/>
      <c r="K26" s="20"/>
      <c r="L26" s="21"/>
      <c r="M26" s="20"/>
      <c r="N26" s="20"/>
      <c r="O26" s="20"/>
      <c r="P26" s="20">
        <v>4282</v>
      </c>
      <c r="Q26" s="20">
        <f>SUM(Q22:Q25)</f>
        <v>0</v>
      </c>
      <c r="R26" s="20">
        <f>SUM(R22:R25)</f>
        <v>4282</v>
      </c>
      <c r="S26" s="31">
        <v>10</v>
      </c>
      <c r="T26" s="31"/>
    </row>
    <row r="27" spans="1:20" ht="12.75">
      <c r="A27" s="8" t="s">
        <v>27</v>
      </c>
      <c r="B27" s="20"/>
      <c r="C27" s="20"/>
      <c r="D27" s="20"/>
      <c r="E27" s="20"/>
      <c r="F27" s="21"/>
      <c r="G27" s="20"/>
      <c r="H27" s="20"/>
      <c r="I27" s="20"/>
      <c r="J27" s="20"/>
      <c r="K27" s="20"/>
      <c r="L27" s="21"/>
      <c r="M27" s="20"/>
      <c r="N27" s="20"/>
      <c r="O27" s="20"/>
      <c r="P27" s="20"/>
      <c r="Q27" s="20"/>
      <c r="R27" s="20"/>
      <c r="S27" s="31"/>
      <c r="T27" s="31"/>
    </row>
    <row r="28" spans="1:20" ht="12.75">
      <c r="A28" s="8" t="s">
        <v>30</v>
      </c>
      <c r="B28" s="20">
        <v>18</v>
      </c>
      <c r="C28" s="20">
        <v>11</v>
      </c>
      <c r="D28" s="20">
        <v>7</v>
      </c>
      <c r="E28" s="20">
        <v>18</v>
      </c>
      <c r="F28" s="21">
        <f>(E28/B28)*100</f>
        <v>100</v>
      </c>
      <c r="G28" s="20">
        <v>7</v>
      </c>
      <c r="H28" s="20">
        <v>8</v>
      </c>
      <c r="I28" s="20">
        <v>3</v>
      </c>
      <c r="J28" s="20"/>
      <c r="K28" s="20"/>
      <c r="L28" s="21"/>
      <c r="M28" s="20"/>
      <c r="N28" s="20"/>
      <c r="O28" s="20"/>
      <c r="P28" s="20">
        <v>778</v>
      </c>
      <c r="Q28" s="20"/>
      <c r="R28" s="20">
        <f>P28+Q28</f>
        <v>778</v>
      </c>
      <c r="S28" s="31">
        <v>2</v>
      </c>
      <c r="T28" s="31"/>
    </row>
    <row r="29" spans="1:20" ht="12.75">
      <c r="A29" s="8" t="s">
        <v>31</v>
      </c>
      <c r="B29" s="20">
        <v>16</v>
      </c>
      <c r="C29" s="20">
        <v>5</v>
      </c>
      <c r="D29" s="20">
        <v>11</v>
      </c>
      <c r="E29" s="20">
        <v>16</v>
      </c>
      <c r="F29" s="21">
        <f>(E29/B29)*100</f>
        <v>100</v>
      </c>
      <c r="G29" s="20">
        <v>7</v>
      </c>
      <c r="H29" s="20">
        <v>8</v>
      </c>
      <c r="I29" s="20">
        <v>1</v>
      </c>
      <c r="J29" s="20"/>
      <c r="K29" s="20"/>
      <c r="L29" s="21"/>
      <c r="M29" s="20"/>
      <c r="N29" s="20"/>
      <c r="O29" s="20"/>
      <c r="P29" s="20">
        <v>797</v>
      </c>
      <c r="Q29" s="20"/>
      <c r="R29" s="20">
        <f>P29+Q29</f>
        <v>797</v>
      </c>
      <c r="S29" s="31">
        <v>2</v>
      </c>
      <c r="T29" s="31"/>
    </row>
    <row r="30" spans="1:20" ht="12.75">
      <c r="A30" s="8" t="s">
        <v>32</v>
      </c>
      <c r="B30" s="20">
        <v>12</v>
      </c>
      <c r="C30" s="20">
        <v>6</v>
      </c>
      <c r="D30" s="20">
        <v>6</v>
      </c>
      <c r="E30" s="20">
        <v>12</v>
      </c>
      <c r="F30" s="21">
        <v>100</v>
      </c>
      <c r="G30" s="20">
        <v>8</v>
      </c>
      <c r="H30" s="20">
        <v>3</v>
      </c>
      <c r="I30" s="20">
        <v>1</v>
      </c>
      <c r="J30" s="20"/>
      <c r="K30" s="20"/>
      <c r="L30" s="21"/>
      <c r="M30" s="20"/>
      <c r="N30" s="20"/>
      <c r="O30" s="20"/>
      <c r="P30" s="20">
        <v>844</v>
      </c>
      <c r="Q30" s="20">
        <v>0</v>
      </c>
      <c r="R30" s="20">
        <f>P30+Q30</f>
        <v>844</v>
      </c>
      <c r="S30" s="31">
        <v>2</v>
      </c>
      <c r="T30" s="31"/>
    </row>
    <row r="31" spans="1:20" ht="12.75">
      <c r="A31" s="8" t="s">
        <v>33</v>
      </c>
      <c r="B31" s="20">
        <v>14</v>
      </c>
      <c r="C31" s="20">
        <v>9</v>
      </c>
      <c r="D31" s="20">
        <v>5</v>
      </c>
      <c r="E31" s="20">
        <v>14</v>
      </c>
      <c r="F31" s="21">
        <f>(E31/B31)*100</f>
        <v>100</v>
      </c>
      <c r="G31" s="20">
        <v>4</v>
      </c>
      <c r="H31" s="20">
        <v>10</v>
      </c>
      <c r="I31" s="20">
        <v>0</v>
      </c>
      <c r="J31" s="20"/>
      <c r="K31" s="20"/>
      <c r="L31" s="21"/>
      <c r="M31" s="20"/>
      <c r="N31" s="20"/>
      <c r="O31" s="20"/>
      <c r="P31" s="20">
        <v>789</v>
      </c>
      <c r="Q31" s="20"/>
      <c r="R31" s="20">
        <f>P31+Q31</f>
        <v>789</v>
      </c>
      <c r="S31" s="31">
        <v>1</v>
      </c>
      <c r="T31" s="31"/>
    </row>
    <row r="32" spans="1:20" ht="12.75">
      <c r="A32" s="8" t="s">
        <v>25</v>
      </c>
      <c r="B32" s="20">
        <f>SUM(B28:B31)</f>
        <v>60</v>
      </c>
      <c r="C32" s="20">
        <f>SUM(C28:C31)</f>
        <v>31</v>
      </c>
      <c r="D32" s="20">
        <f>SUM(D28:D31)</f>
        <v>29</v>
      </c>
      <c r="E32" s="20">
        <f>SUM(E28:E31)</f>
        <v>60</v>
      </c>
      <c r="F32" s="21">
        <v>100</v>
      </c>
      <c r="G32" s="20">
        <f>SUM(G28:G31)</f>
        <v>26</v>
      </c>
      <c r="H32" s="20">
        <f>SUM(H28:H31)</f>
        <v>29</v>
      </c>
      <c r="I32" s="20">
        <f>SUM(I28:I31)</f>
        <v>5</v>
      </c>
      <c r="J32" s="20"/>
      <c r="K32" s="20"/>
      <c r="L32" s="21"/>
      <c r="M32" s="20"/>
      <c r="N32" s="20"/>
      <c r="O32" s="20"/>
      <c r="P32" s="20">
        <f>SUM(P28:P31)</f>
        <v>3208</v>
      </c>
      <c r="Q32" s="20">
        <f>SUM(Q28:Q31)</f>
        <v>0</v>
      </c>
      <c r="R32" s="20">
        <f>SUM(R28:R31)</f>
        <v>3208</v>
      </c>
      <c r="S32" s="31">
        <v>7</v>
      </c>
      <c r="T32" s="31"/>
    </row>
    <row r="33" spans="1:20" s="24" customFormat="1" ht="24.75" customHeight="1">
      <c r="A33" s="13" t="s">
        <v>36</v>
      </c>
      <c r="B33" s="28">
        <f>SUM(B26+B32)</f>
        <v>136</v>
      </c>
      <c r="C33" s="28">
        <f>SUM(C26+C32)</f>
        <v>73</v>
      </c>
      <c r="D33" s="28">
        <f>SUM(D26+D32)</f>
        <v>63</v>
      </c>
      <c r="E33" s="28">
        <v>136</v>
      </c>
      <c r="F33" s="23">
        <v>100</v>
      </c>
      <c r="G33" s="28">
        <f>G26+G32</f>
        <v>49</v>
      </c>
      <c r="H33" s="28">
        <f>H26+H32</f>
        <v>61</v>
      </c>
      <c r="I33" s="28">
        <f>I26+I32</f>
        <v>26</v>
      </c>
      <c r="J33" s="28">
        <f>J26+J32</f>
        <v>0</v>
      </c>
      <c r="K33" s="28"/>
      <c r="L33" s="23"/>
      <c r="M33" s="28"/>
      <c r="N33" s="28"/>
      <c r="O33" s="28"/>
      <c r="P33" s="28">
        <f>P26+P32</f>
        <v>7490</v>
      </c>
      <c r="Q33" s="28">
        <f>Q26+Q32</f>
        <v>0</v>
      </c>
      <c r="R33" s="28">
        <f>R26+R32</f>
        <v>7490</v>
      </c>
      <c r="S33" s="32">
        <v>17</v>
      </c>
      <c r="T33" s="32"/>
    </row>
    <row r="34" spans="1:20" s="26" customFormat="1" ht="12.75">
      <c r="A34" s="13" t="s">
        <v>35</v>
      </c>
      <c r="B34" s="29">
        <f>B7+B13+B26</f>
        <v>155</v>
      </c>
      <c r="C34" s="29">
        <f>C7+C13+C26</f>
        <v>80</v>
      </c>
      <c r="D34" s="29">
        <f>D7+D13+D26</f>
        <v>75</v>
      </c>
      <c r="E34" s="29">
        <v>155</v>
      </c>
      <c r="F34" s="25">
        <f>(E34/B34)*100</f>
        <v>100</v>
      </c>
      <c r="G34" s="29">
        <f>G7+G13+G26</f>
        <v>83</v>
      </c>
      <c r="H34" s="29">
        <f>H7+H13+H26</f>
        <v>48</v>
      </c>
      <c r="I34" s="29">
        <f>I7+I13+I26</f>
        <v>24</v>
      </c>
      <c r="J34" s="29">
        <f>J7+J13+J26</f>
        <v>0</v>
      </c>
      <c r="K34" s="29">
        <f>K26</f>
        <v>0</v>
      </c>
      <c r="L34" s="25">
        <f>(K34/B34)*100</f>
        <v>0</v>
      </c>
      <c r="M34" s="29"/>
      <c r="N34" s="29"/>
      <c r="O34" s="29"/>
      <c r="P34" s="29">
        <f>P7+P13+P26</f>
        <v>6718</v>
      </c>
      <c r="Q34" s="29">
        <f>Q7+Q13+Q26</f>
        <v>0</v>
      </c>
      <c r="R34" s="29">
        <f>R7+R13+R26</f>
        <v>6718</v>
      </c>
      <c r="S34" s="33">
        <v>44</v>
      </c>
      <c r="T34" s="33"/>
    </row>
    <row r="35" spans="1:20" s="26" customFormat="1" ht="12.75">
      <c r="A35" s="13" t="s">
        <v>34</v>
      </c>
      <c r="B35" s="29">
        <f>B19+B32</f>
        <v>116</v>
      </c>
      <c r="C35" s="29">
        <f>C19+C32</f>
        <v>55</v>
      </c>
      <c r="D35" s="29">
        <f>D19+D32</f>
        <v>61</v>
      </c>
      <c r="E35" s="29">
        <f>E19+E32</f>
        <v>116</v>
      </c>
      <c r="F35" s="25">
        <f>(E35/B35)*100</f>
        <v>100</v>
      </c>
      <c r="G35" s="29">
        <f>G19+G32</f>
        <v>72</v>
      </c>
      <c r="H35" s="29">
        <f>H19+H32</f>
        <v>37</v>
      </c>
      <c r="I35" s="29">
        <f>I19+I32</f>
        <v>7</v>
      </c>
      <c r="J35" s="29">
        <f>J19+J32</f>
        <v>0</v>
      </c>
      <c r="K35" s="29">
        <f>K32</f>
        <v>0</v>
      </c>
      <c r="L35" s="25">
        <f>(K35/B35)*100</f>
        <v>0</v>
      </c>
      <c r="M35" s="29"/>
      <c r="N35" s="29"/>
      <c r="O35" s="29"/>
      <c r="P35" s="29">
        <f>P19+P32</f>
        <v>5221</v>
      </c>
      <c r="Q35" s="29">
        <f>Q19+Q32</f>
        <v>0</v>
      </c>
      <c r="R35" s="29">
        <f>R19+R32</f>
        <v>5221</v>
      </c>
      <c r="S35" s="33">
        <v>30</v>
      </c>
      <c r="T35" s="33"/>
    </row>
    <row r="36" spans="1:20" s="26" customFormat="1" ht="12.75">
      <c r="A36" s="13" t="s">
        <v>28</v>
      </c>
      <c r="B36" s="29">
        <f>B34+B35</f>
        <v>271</v>
      </c>
      <c r="C36" s="29">
        <f>C34+C35</f>
        <v>135</v>
      </c>
      <c r="D36" s="29">
        <f>D34+D35</f>
        <v>136</v>
      </c>
      <c r="E36" s="29">
        <f>E34+E35</f>
        <v>271</v>
      </c>
      <c r="F36" s="25">
        <v>100</v>
      </c>
      <c r="G36" s="29">
        <f>G34+G35</f>
        <v>155</v>
      </c>
      <c r="H36" s="29">
        <f>H34+H35</f>
        <v>85</v>
      </c>
      <c r="I36" s="29">
        <f>I34+I35</f>
        <v>31</v>
      </c>
      <c r="J36" s="29">
        <f>J34+J35</f>
        <v>0</v>
      </c>
      <c r="K36" s="29">
        <f>K34+K35</f>
        <v>0</v>
      </c>
      <c r="L36" s="25"/>
      <c r="M36" s="29"/>
      <c r="N36" s="29"/>
      <c r="O36" s="29"/>
      <c r="P36" s="29">
        <f>P34+P35</f>
        <v>11939</v>
      </c>
      <c r="Q36" s="29">
        <f>Q34+Q35</f>
        <v>0</v>
      </c>
      <c r="R36" s="29">
        <f>R34+R35</f>
        <v>11939</v>
      </c>
      <c r="S36" s="33">
        <v>74</v>
      </c>
      <c r="T36" s="33"/>
    </row>
  </sheetData>
  <sheetProtection/>
  <mergeCells count="1">
    <mergeCell ref="A1:R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Korisik</dc:creator>
  <cp:keywords/>
  <dc:description/>
  <cp:lastModifiedBy>Knjižnica</cp:lastModifiedBy>
  <cp:lastPrinted>2018-07-04T10:05:19Z</cp:lastPrinted>
  <dcterms:created xsi:type="dcterms:W3CDTF">2008-01-31T09:26:47Z</dcterms:created>
  <dcterms:modified xsi:type="dcterms:W3CDTF">2018-07-04T10:06:01Z</dcterms:modified>
  <cp:category/>
  <cp:version/>
  <cp:contentType/>
  <cp:contentStatus/>
</cp:coreProperties>
</file>